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425" windowWidth="14955" windowHeight="8550" activeTab="0"/>
  </bookViews>
  <sheets>
    <sheet name="1.出納簿（区分あり）" sheetId="1" r:id="rId1"/>
    <sheet name="1.出納簿【記載例】" sheetId="2" r:id="rId2"/>
    <sheet name="【区分表】" sheetId="3" r:id="rId3"/>
  </sheets>
  <definedNames>
    <definedName name="_xlnm.Print_Area" localSheetId="0">'1.出納簿（区分あり）'!$A$1:$O$35</definedName>
  </definedNames>
  <calcPr fullCalcOnLoad="1"/>
</workbook>
</file>

<file path=xl/comments2.xml><?xml version="1.0" encoding="utf-8"?>
<comments xmlns="http://schemas.openxmlformats.org/spreadsheetml/2006/main">
  <authors>
    <author>01606</author>
  </authors>
  <commentList>
    <comment ref="G23" authorId="0">
      <text>
        <r>
          <rPr>
            <sz val="10"/>
            <rFont val="ＭＳ Ｐゴシック"/>
            <family val="3"/>
          </rPr>
          <t>借入金の返済は、収入欄に「-●●円」と記載してください。</t>
        </r>
      </text>
    </comment>
  </commentList>
</comments>
</file>

<file path=xl/sharedStrings.xml><?xml version="1.0" encoding="utf-8"?>
<sst xmlns="http://schemas.openxmlformats.org/spreadsheetml/2006/main" count="201" uniqueCount="128">
  <si>
    <t>年</t>
  </si>
  <si>
    <t>月</t>
  </si>
  <si>
    <t>日</t>
  </si>
  <si>
    <t>摘　　　　要</t>
  </si>
  <si>
    <t>収入金額</t>
  </si>
  <si>
    <t>支払金額</t>
  </si>
  <si>
    <t>差引残高</t>
  </si>
  <si>
    <t>備　考</t>
  </si>
  <si>
    <t>領収書</t>
  </si>
  <si>
    <t>受領書</t>
  </si>
  <si>
    <t>有　無</t>
  </si>
  <si>
    <t>№</t>
  </si>
  <si>
    <t>（注意事項）</t>
  </si>
  <si>
    <t>・　交付金の経理は、独立の帳簿を設け、他の経理（町会や土地改良区など）と区別する。</t>
  </si>
  <si>
    <t>・　領収書等金銭の出納に関する書類は、日付順に整理しておくこと。</t>
  </si>
  <si>
    <t>・　理由なき繰越は禁止。</t>
  </si>
  <si>
    <t>添付</t>
  </si>
  <si>
    <t>書類</t>
  </si>
  <si>
    <t>　集　落　 協　定　出　納　簿</t>
  </si>
  <si>
    <t>№</t>
  </si>
  <si>
    <t>区分</t>
  </si>
  <si>
    <t>A</t>
  </si>
  <si>
    <t>役員等報酬</t>
  </si>
  <si>
    <t>B</t>
  </si>
  <si>
    <t>視察・研修会等費</t>
  </si>
  <si>
    <t>C</t>
  </si>
  <si>
    <t>水路、農道等の維持管理活動費</t>
  </si>
  <si>
    <t>うち 水路・農道等の整備費</t>
  </si>
  <si>
    <t>D</t>
  </si>
  <si>
    <t>農地の維持管理活動費</t>
  </si>
  <si>
    <t>うち 農地の整備費</t>
  </si>
  <si>
    <t>E</t>
  </si>
  <si>
    <t>鳥獣被害防止対策費</t>
  </si>
  <si>
    <t>F</t>
  </si>
  <si>
    <t>共同利用機械の購入等費</t>
  </si>
  <si>
    <t>G</t>
  </si>
  <si>
    <t>共同利用施設の整備等費</t>
  </si>
  <si>
    <t>H</t>
  </si>
  <si>
    <t>多面的機能増進活動費</t>
  </si>
  <si>
    <t>I</t>
  </si>
  <si>
    <t>交付金の積立</t>
  </si>
  <si>
    <t>J</t>
  </si>
  <si>
    <t>交付金の繰越</t>
  </si>
  <si>
    <t>K</t>
  </si>
  <si>
    <t>協定農地面積配分</t>
  </si>
  <si>
    <t>個</t>
  </si>
  <si>
    <t>C'</t>
  </si>
  <si>
    <t>D'</t>
  </si>
  <si>
    <t>◯</t>
  </si>
  <si>
    <t>×</t>
  </si>
  <si>
    <t>・役員報酬</t>
  </si>
  <si>
    <t>・協定参加者が参加する各種研修等に係る経費
・新規就農者・オペレーター等の研修に係る経費
・視察研修に係る旅費、弁当代、バス借上料、講師謝礼など</t>
  </si>
  <si>
    <t>・草刈り、泥上げ等の出役費（日当）
・道路、水路の補修費
・水利組合等への委託費
・維持管理活動に必要な備品・消耗品購入費
・資材費、機器リース料　　ほか</t>
  </si>
  <si>
    <t>・畦畔の維持管理費
・耕作放棄地の復旧費及び管理費
・農作業受委託に係る経費
・農地の維持管理のための諸経費、出役費、資材費など</t>
  </si>
  <si>
    <t>・鳥獣害防止柵等の資材費及び設置費
・鳥獣害防止柵等の維持管理</t>
  </si>
  <si>
    <t>項目</t>
  </si>
  <si>
    <t>支出内容</t>
  </si>
  <si>
    <t>・トラクター、コンバイン、草刈り機、畔塗機等の購入費
・共同利用機械の修理費
・燃料代</t>
  </si>
  <si>
    <t>・出役費（周辺林地の下草刈り、景観作物の作付けなど）
・景観作物の種子・苗購入費
・その他、多面的機能増進活動として協定書に記載の活動経費</t>
  </si>
  <si>
    <t>・共同利用施設（育苗施設、集出荷施設、販売施設）
　　　　　　　　　　　　　　　　　　　　の整備費、補修費、運営費　　</t>
  </si>
  <si>
    <t>・【会　 議　 費】 会場使用料、飲料代など
・【事 　務 　費】 用紙代、コピー代、プリンターインク代
　　　　　　　　　　トナー代　ほか事務用品
・【備品購入費】 パソコン、プリンター、コピー機など
・【負   担   金】 地域協議会への負担金など</t>
  </si>
  <si>
    <t>・個人配分</t>
  </si>
  <si>
    <t>※区分については、別シートにてご確認ください。</t>
  </si>
  <si>
    <r>
      <t>※中山間地域等直接支払交付金実施要領の運用第11-2 (2)
　から集落協定代表者は</t>
    </r>
    <r>
      <rPr>
        <b/>
        <u val="single"/>
        <sz val="12"/>
        <color indexed="36"/>
        <rFont val="ＭＳ 明朝"/>
        <family val="1"/>
      </rPr>
      <t>金銭出納簿を保管</t>
    </r>
    <r>
      <rPr>
        <b/>
        <sz val="12"/>
        <color indexed="36"/>
        <rFont val="ＭＳ 明朝"/>
        <family val="1"/>
      </rPr>
      <t>していなければな
　らない。</t>
    </r>
  </si>
  <si>
    <r>
      <rPr>
        <sz val="18"/>
        <color indexed="10"/>
        <rFont val="ＭＳ ゴシック"/>
        <family val="3"/>
      </rPr>
      <t>○　○　</t>
    </r>
    <r>
      <rPr>
        <sz val="18"/>
        <rFont val="ＭＳ ゴシック"/>
        <family val="3"/>
      </rPr>
      <t>集　落　協　定　出　納　簿</t>
    </r>
  </si>
  <si>
    <t>№</t>
  </si>
  <si>
    <t>ＮＯ</t>
  </si>
  <si>
    <t>○</t>
  </si>
  <si>
    <t>Ｃ</t>
  </si>
  <si>
    <t>道路補修</t>
  </si>
  <si>
    <t>水路清掃</t>
  </si>
  <si>
    <t>Ａ</t>
  </si>
  <si>
    <t>役員費</t>
  </si>
  <si>
    <t>代表者</t>
  </si>
  <si>
    <t>　〃</t>
  </si>
  <si>
    <t>書記</t>
  </si>
  <si>
    <t>○</t>
  </si>
  <si>
    <t>Ａ</t>
  </si>
  <si>
    <t>　〃</t>
  </si>
  <si>
    <t>会計</t>
  </si>
  <si>
    <t>Ｋ</t>
  </si>
  <si>
    <t>総会資料</t>
  </si>
  <si>
    <t>100部</t>
  </si>
  <si>
    <t>Ｄ</t>
  </si>
  <si>
    <t>事務用品</t>
  </si>
  <si>
    <t>市役所より</t>
  </si>
  <si>
    <t>草刈り</t>
  </si>
  <si>
    <t>替え刃</t>
  </si>
  <si>
    <t>20枚</t>
  </si>
  <si>
    <t>混合油</t>
  </si>
  <si>
    <t>個人配分</t>
  </si>
  <si>
    <t>１０人分</t>
  </si>
  <si>
    <t>Ｃ</t>
  </si>
  <si>
    <t>砕石(○○会社)</t>
  </si>
  <si>
    <t>Ｂ</t>
  </si>
  <si>
    <t>コピー用紙</t>
  </si>
  <si>
    <t>○</t>
  </si>
  <si>
    <t>事務用品</t>
  </si>
  <si>
    <t>ファイル</t>
  </si>
  <si>
    <t>収支報告書における「支出項目」について</t>
  </si>
  <si>
    <t>I</t>
  </si>
  <si>
    <r>
      <t>※</t>
    </r>
    <r>
      <rPr>
        <u val="single"/>
        <sz val="12"/>
        <rFont val="ＭＳ Ｐゴシック"/>
        <family val="3"/>
      </rPr>
      <t>交付金の繰越は原則として認められません。</t>
    </r>
  </si>
  <si>
    <r>
      <t>・共同利用機械購入及び共同利用施設整備のための積立
・道路・水路の整備費、農地整備のための積立
　　　※</t>
    </r>
    <r>
      <rPr>
        <u val="single"/>
        <sz val="12"/>
        <rFont val="ＭＳ Ｐゴシック"/>
        <family val="3"/>
      </rPr>
      <t>協定書に記載の積立のみ可能です。</t>
    </r>
  </si>
  <si>
    <t>借入金返済（4/1町会分）</t>
  </si>
  <si>
    <t>積立</t>
  </si>
  <si>
    <t>自己資金</t>
  </si>
  <si>
    <t>借入金</t>
  </si>
  <si>
    <t>町会より</t>
  </si>
  <si>
    <t>日当</t>
  </si>
  <si>
    <t>交付金</t>
  </si>
  <si>
    <t>トナー代</t>
  </si>
  <si>
    <t>研修会</t>
  </si>
  <si>
    <t>講師謝礼・旅費</t>
  </si>
  <si>
    <t>コピー代</t>
  </si>
  <si>
    <t>〇〇より</t>
  </si>
  <si>
    <t>C'</t>
  </si>
  <si>
    <t>・水路・農道の機能強化に関する整備</t>
  </si>
  <si>
    <t>D'</t>
  </si>
  <si>
    <t>・簡易な農地整備費</t>
  </si>
  <si>
    <t>I</t>
  </si>
  <si>
    <t>J</t>
  </si>
  <si>
    <t>K</t>
  </si>
  <si>
    <t>その他（　　　　　　）</t>
  </si>
  <si>
    <t>うち 水路・農道等の整備費</t>
  </si>
  <si>
    <t>その他（事務経費ほか　）</t>
  </si>
  <si>
    <t>【参考様式１】</t>
  </si>
  <si>
    <t>○</t>
  </si>
  <si>
    <t>年度精算(Ｒ〇年度)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</si>
</sst>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[$-411]ge\.m\.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9"/>
      <name val="ＭＳ 明朝"/>
      <family val="1"/>
    </font>
    <font>
      <b/>
      <u val="single"/>
      <sz val="12"/>
      <color indexed="36"/>
      <name val="ＭＳ 明朝"/>
      <family val="1"/>
    </font>
    <font>
      <b/>
      <sz val="12"/>
      <color indexed="36"/>
      <name val="ＭＳ 明朝"/>
      <family val="1"/>
    </font>
    <font>
      <sz val="18"/>
      <color indexed="10"/>
      <name val="ＭＳ 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2"/>
      <name val="ＭＳ Ｐゴシック"/>
      <family val="3"/>
    </font>
    <font>
      <sz val="22"/>
      <name val="ＭＳ Ｐゴシック"/>
      <family val="3"/>
    </font>
    <font>
      <b/>
      <sz val="18"/>
      <color indexed="10"/>
      <name val="ＭＳ 明朝"/>
      <family val="1"/>
    </font>
    <font>
      <b/>
      <sz val="18"/>
      <color indexed="10"/>
      <name val="Times New Roman"/>
      <family val="1"/>
    </font>
    <font>
      <sz val="10.5"/>
      <color indexed="30"/>
      <name val="ＭＳ Ｐゴシック"/>
      <family val="3"/>
    </font>
    <font>
      <sz val="10.5"/>
      <color indexed="3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2"/>
      <name val="Calibri"/>
      <family val="3"/>
    </font>
    <font>
      <b/>
      <sz val="12"/>
      <color rgb="FF7030A0"/>
      <name val="ＭＳ 明朝"/>
      <family val="1"/>
    </font>
    <font>
      <sz val="22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thin">
        <color theme="0" tint="-0.24993999302387238"/>
      </right>
      <top style="medium"/>
      <bottom style="thin"/>
    </border>
    <border>
      <left style="thin">
        <color theme="0" tint="-0.24993999302387238"/>
      </left>
      <right style="double"/>
      <top style="medium"/>
      <bottom style="thin"/>
    </border>
    <border>
      <left style="double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double"/>
      <top style="thin"/>
      <bottom style="thin"/>
    </border>
    <border>
      <left style="double"/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double"/>
      <top>
        <color indexed="63"/>
      </top>
      <bottom>
        <color indexed="63"/>
      </bottom>
    </border>
    <border>
      <left style="thin">
        <color theme="0" tint="-0.24993999302387238"/>
      </left>
      <right style="double"/>
      <top>
        <color indexed="63"/>
      </top>
      <bottom style="thin"/>
    </border>
    <border>
      <left style="thin">
        <color theme="0" tint="-0.24993999302387238"/>
      </left>
      <right style="double"/>
      <top style="thin"/>
      <bottom>
        <color indexed="63"/>
      </bottom>
    </border>
    <border>
      <left style="double"/>
      <right style="thin">
        <color theme="0" tint="-0.24993999302387238"/>
      </right>
      <top style="double"/>
      <bottom style="medium"/>
    </border>
    <border>
      <left style="thin">
        <color theme="0" tint="-0.24993999302387238"/>
      </left>
      <right style="double"/>
      <top style="double"/>
      <bottom style="medium"/>
    </border>
    <border>
      <left>
        <color indexed="63"/>
      </left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>
        <color theme="0" tint="-0.24993999302387238"/>
      </right>
      <top>
        <color indexed="63"/>
      </top>
      <bottom style="thin"/>
    </border>
    <border>
      <left style="double"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55" fillId="0" borderId="36" xfId="0" applyFont="1" applyBorder="1" applyAlignment="1">
      <alignment vertical="center"/>
    </xf>
    <xf numFmtId="0" fontId="56" fillId="4" borderId="37" xfId="0" applyFont="1" applyFill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4" borderId="39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40" xfId="0" applyFont="1" applyBorder="1" applyAlignment="1">
      <alignment vertical="center"/>
    </xf>
    <xf numFmtId="0" fontId="56" fillId="4" borderId="41" xfId="0" applyFont="1" applyFill="1" applyBorder="1" applyAlignment="1">
      <alignment horizontal="center" vertical="center"/>
    </xf>
    <xf numFmtId="0" fontId="55" fillId="0" borderId="4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4" borderId="43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9" xfId="0" applyFont="1" applyBorder="1" applyAlignment="1">
      <alignment vertical="center" shrinkToFit="1"/>
    </xf>
    <xf numFmtId="0" fontId="55" fillId="0" borderId="19" xfId="0" applyFont="1" applyBorder="1" applyAlignment="1">
      <alignment horizontal="left" vertical="center"/>
    </xf>
    <xf numFmtId="0" fontId="55" fillId="0" borderId="38" xfId="0" applyFont="1" applyBorder="1" applyAlignment="1">
      <alignment horizontal="left" vertical="center"/>
    </xf>
    <xf numFmtId="0" fontId="57" fillId="0" borderId="44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0" fontId="57" fillId="0" borderId="46" xfId="0" applyFont="1" applyBorder="1" applyAlignment="1">
      <alignment vertical="center"/>
    </xf>
    <xf numFmtId="0" fontId="58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5" borderId="22" xfId="0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vertical="center"/>
    </xf>
    <xf numFmtId="0" fontId="59" fillId="0" borderId="22" xfId="0" applyFont="1" applyBorder="1" applyAlignment="1">
      <alignment horizontal="left" vertical="center" indent="1"/>
    </xf>
    <xf numFmtId="0" fontId="59" fillId="0" borderId="22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55" fillId="0" borderId="4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38" fontId="57" fillId="33" borderId="50" xfId="0" applyNumberFormat="1" applyFont="1" applyFill="1" applyBorder="1" applyAlignment="1">
      <alignment vertical="center"/>
    </xf>
    <xf numFmtId="0" fontId="57" fillId="33" borderId="51" xfId="0" applyFont="1" applyFill="1" applyBorder="1" applyAlignment="1">
      <alignment vertical="center"/>
    </xf>
    <xf numFmtId="38" fontId="57" fillId="33" borderId="52" xfId="0" applyNumberFormat="1" applyFont="1" applyFill="1" applyBorder="1" applyAlignment="1">
      <alignment vertical="center"/>
    </xf>
    <xf numFmtId="0" fontId="57" fillId="33" borderId="53" xfId="0" applyFont="1" applyFill="1" applyBorder="1" applyAlignment="1">
      <alignment vertical="center"/>
    </xf>
    <xf numFmtId="0" fontId="57" fillId="33" borderId="54" xfId="0" applyFont="1" applyFill="1" applyBorder="1" applyAlignment="1">
      <alignment vertical="center"/>
    </xf>
    <xf numFmtId="38" fontId="57" fillId="33" borderId="21" xfId="48" applyFont="1" applyFill="1" applyBorder="1" applyAlignment="1">
      <alignment vertical="center"/>
    </xf>
    <xf numFmtId="0" fontId="57" fillId="33" borderId="55" xfId="0" applyFont="1" applyFill="1" applyBorder="1" applyAlignment="1">
      <alignment vertical="center"/>
    </xf>
    <xf numFmtId="38" fontId="55" fillId="0" borderId="56" xfId="48" applyFont="1" applyBorder="1" applyAlignment="1">
      <alignment vertical="center"/>
    </xf>
    <xf numFmtId="0" fontId="55" fillId="0" borderId="57" xfId="0" applyFont="1" applyBorder="1" applyAlignment="1">
      <alignment vertical="center"/>
    </xf>
    <xf numFmtId="38" fontId="55" fillId="0" borderId="58" xfId="48" applyFont="1" applyBorder="1" applyAlignment="1">
      <alignment vertical="center"/>
    </xf>
    <xf numFmtId="0" fontId="55" fillId="0" borderId="59" xfId="0" applyFont="1" applyBorder="1" applyAlignment="1">
      <alignment vertical="center"/>
    </xf>
    <xf numFmtId="38" fontId="55" fillId="0" borderId="60" xfId="48" applyFont="1" applyBorder="1" applyAlignment="1">
      <alignment vertical="center"/>
    </xf>
    <xf numFmtId="0" fontId="55" fillId="0" borderId="61" xfId="0" applyFont="1" applyBorder="1" applyAlignment="1">
      <alignment vertical="center"/>
    </xf>
    <xf numFmtId="38" fontId="55" fillId="0" borderId="58" xfId="48" applyFont="1" applyBorder="1" applyAlignment="1">
      <alignment horizontal="right" vertical="center"/>
    </xf>
    <xf numFmtId="38" fontId="55" fillId="0" borderId="58" xfId="48" applyFont="1" applyBorder="1" applyAlignment="1">
      <alignment horizontal="center" vertical="center"/>
    </xf>
    <xf numFmtId="0" fontId="57" fillId="0" borderId="57" xfId="0" applyFont="1" applyBorder="1" applyAlignment="1">
      <alignment vertical="center"/>
    </xf>
    <xf numFmtId="0" fontId="57" fillId="0" borderId="59" xfId="0" applyFont="1" applyBorder="1" applyAlignment="1">
      <alignment vertical="center"/>
    </xf>
    <xf numFmtId="0" fontId="57" fillId="0" borderId="61" xfId="0" applyFont="1" applyBorder="1" applyAlignment="1">
      <alignment vertical="center"/>
    </xf>
    <xf numFmtId="38" fontId="2" fillId="0" borderId="56" xfId="48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38" fontId="2" fillId="0" borderId="60" xfId="48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38" fontId="2" fillId="0" borderId="58" xfId="48" applyFont="1" applyBorder="1" applyAlignment="1">
      <alignment horizontal="right" vertical="center"/>
    </xf>
    <xf numFmtId="38" fontId="2" fillId="33" borderId="56" xfId="0" applyNumberFormat="1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38" fontId="2" fillId="33" borderId="58" xfId="0" applyNumberFormat="1" applyFont="1" applyFill="1" applyBorder="1" applyAlignment="1">
      <alignment vertical="center"/>
    </xf>
    <xf numFmtId="0" fontId="2" fillId="33" borderId="61" xfId="0" applyFont="1" applyFill="1" applyBorder="1" applyAlignment="1">
      <alignment vertical="center"/>
    </xf>
    <xf numFmtId="0" fontId="2" fillId="33" borderId="59" xfId="0" applyFont="1" applyFill="1" applyBorder="1" applyAlignment="1">
      <alignment vertical="center"/>
    </xf>
    <xf numFmtId="0" fontId="2" fillId="33" borderId="62" xfId="0" applyFont="1" applyFill="1" applyBorder="1" applyAlignment="1">
      <alignment vertical="center"/>
    </xf>
    <xf numFmtId="0" fontId="2" fillId="33" borderId="63" xfId="0" applyFont="1" applyFill="1" applyBorder="1" applyAlignment="1">
      <alignment vertical="center"/>
    </xf>
    <xf numFmtId="38" fontId="2" fillId="33" borderId="64" xfId="0" applyNumberFormat="1" applyFont="1" applyFill="1" applyBorder="1" applyAlignment="1">
      <alignment vertical="center"/>
    </xf>
    <xf numFmtId="0" fontId="2" fillId="33" borderId="65" xfId="0" applyFont="1" applyFill="1" applyBorder="1" applyAlignment="1">
      <alignment vertical="center"/>
    </xf>
    <xf numFmtId="0" fontId="2" fillId="0" borderId="53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 shrinkToFit="1"/>
    </xf>
    <xf numFmtId="38" fontId="2" fillId="0" borderId="56" xfId="48" applyFont="1" applyBorder="1" applyAlignment="1">
      <alignment horizontal="right" vertical="center"/>
    </xf>
    <xf numFmtId="38" fontId="2" fillId="0" borderId="60" xfId="48" applyFont="1" applyBorder="1" applyAlignment="1">
      <alignment horizontal="right" vertical="center"/>
    </xf>
    <xf numFmtId="38" fontId="2" fillId="0" borderId="68" xfId="48" applyFont="1" applyBorder="1" applyAlignment="1">
      <alignment horizontal="right" vertical="center"/>
    </xf>
    <xf numFmtId="38" fontId="2" fillId="0" borderId="69" xfId="48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6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71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2" fillId="0" borderId="74" xfId="0" applyFont="1" applyBorder="1" applyAlignment="1">
      <alignment horizontal="right" vertical="center"/>
    </xf>
    <xf numFmtId="0" fontId="2" fillId="0" borderId="75" xfId="0" applyFont="1" applyBorder="1" applyAlignment="1">
      <alignment horizontal="right" vertical="center"/>
    </xf>
    <xf numFmtId="0" fontId="2" fillId="0" borderId="76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38" fontId="2" fillId="34" borderId="64" xfId="48" applyFont="1" applyFill="1" applyBorder="1" applyAlignment="1">
      <alignment horizontal="right" vertical="center"/>
    </xf>
    <xf numFmtId="0" fontId="2" fillId="34" borderId="65" xfId="0" applyFont="1" applyFill="1" applyBorder="1" applyAlignment="1">
      <alignment vertical="center"/>
    </xf>
    <xf numFmtId="38" fontId="57" fillId="34" borderId="64" xfId="48" applyFont="1" applyFill="1" applyBorder="1" applyAlignment="1">
      <alignment vertical="center"/>
    </xf>
    <xf numFmtId="0" fontId="57" fillId="34" borderId="65" xfId="0" applyFont="1" applyFill="1" applyBorder="1" applyAlignment="1">
      <alignment vertical="center"/>
    </xf>
    <xf numFmtId="0" fontId="55" fillId="0" borderId="71" xfId="0" applyFont="1" applyBorder="1" applyAlignment="1">
      <alignment horizontal="right" vertical="center"/>
    </xf>
    <xf numFmtId="0" fontId="55" fillId="0" borderId="72" xfId="0" applyFont="1" applyBorder="1" applyAlignment="1">
      <alignment horizontal="right" vertical="center"/>
    </xf>
    <xf numFmtId="0" fontId="55" fillId="0" borderId="73" xfId="0" applyFont="1" applyBorder="1" applyAlignment="1">
      <alignment horizontal="right" vertical="center"/>
    </xf>
    <xf numFmtId="0" fontId="59" fillId="0" borderId="77" xfId="0" applyFont="1" applyBorder="1" applyAlignment="1">
      <alignment vertical="center"/>
    </xf>
    <xf numFmtId="0" fontId="59" fillId="0" borderId="78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5" fillId="0" borderId="3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38" fontId="2" fillId="0" borderId="89" xfId="48" applyFont="1" applyBorder="1" applyAlignment="1">
      <alignment horizontal="center" vertical="center"/>
    </xf>
    <xf numFmtId="38" fontId="2" fillId="0" borderId="86" xfId="48" applyFont="1" applyBorder="1" applyAlignment="1">
      <alignment horizontal="center" vertical="center"/>
    </xf>
    <xf numFmtId="38" fontId="2" fillId="0" borderId="90" xfId="48" applyFont="1" applyBorder="1" applyAlignment="1">
      <alignment horizontal="center" vertical="center"/>
    </xf>
    <xf numFmtId="38" fontId="2" fillId="0" borderId="54" xfId="48" applyFont="1" applyBorder="1" applyAlignment="1">
      <alignment horizontal="center" vertical="center"/>
    </xf>
    <xf numFmtId="38" fontId="2" fillId="0" borderId="91" xfId="48" applyFont="1" applyBorder="1" applyAlignment="1">
      <alignment horizontal="center" vertical="center"/>
    </xf>
    <xf numFmtId="38" fontId="2" fillId="0" borderId="88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33" borderId="89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93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left"/>
    </xf>
    <xf numFmtId="38" fontId="60" fillId="0" borderId="0" xfId="48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4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95" xfId="0" applyFont="1" applyBorder="1" applyAlignment="1">
      <alignment horizontal="center" vertical="center" textRotation="255"/>
    </xf>
    <xf numFmtId="0" fontId="59" fillId="0" borderId="96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9" fillId="0" borderId="9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28575</xdr:rowOff>
    </xdr:from>
    <xdr:to>
      <xdr:col>4</xdr:col>
      <xdr:colOff>733425</xdr:colOff>
      <xdr:row>2</xdr:row>
      <xdr:rowOff>485775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800100"/>
          <a:ext cx="157162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記載例</a:t>
          </a:r>
          <a:r>
            <a:rPr lang="en-US" cap="none" sz="18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19050</xdr:colOff>
      <xdr:row>5</xdr:row>
      <xdr:rowOff>266700</xdr:rowOff>
    </xdr:from>
    <xdr:to>
      <xdr:col>6</xdr:col>
      <xdr:colOff>485775</xdr:colOff>
      <xdr:row>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495300" y="2324100"/>
          <a:ext cx="2943225" cy="638175"/>
        </a:xfrm>
        <a:prstGeom prst="wedgeRectCallout">
          <a:avLst>
            <a:gd name="adj1" fmla="val -35648"/>
            <a:gd name="adj2" fmla="val 145731"/>
          </a:avLst>
        </a:prstGeom>
        <a:solidFill>
          <a:srgbClr val="FFFFFF"/>
        </a:solidFill>
        <a:ln w="28575" cmpd="sng">
          <a:solidFill>
            <a:srgbClr val="548DD4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50" b="0" i="0" u="none" baseline="0">
              <a:solidFill>
                <a:srgbClr val="0066CC"/>
              </a:solidFill>
            </a:rPr>
            <a:t> 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収支報告書（年度分）」の、○収支報告</a:t>
          </a:r>
          <a:r>
            <a:rPr lang="en-US" cap="none" sz="1050" b="0" i="0" u="none" baseline="0">
              <a:solidFill>
                <a:srgbClr val="0066CC"/>
              </a:solidFill>
            </a:rPr>
            <a:t> 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支出の部「共同取組活動」の内容</a:t>
          </a:r>
          <a:r>
            <a:rPr lang="en-US" cap="none" sz="1050" b="0" i="0" u="none" baseline="0">
              <a:solidFill>
                <a:srgbClr val="0066CC"/>
              </a:solidFill>
            </a:rPr>
            <a:t> </a:t>
          </a: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Ａ～Ｋのうち、当てはまる区分を「選択」してください。</a:t>
          </a:r>
        </a:p>
      </xdr:txBody>
    </xdr:sp>
    <xdr:clientData/>
  </xdr:twoCellAnchor>
  <xdr:twoCellAnchor>
    <xdr:from>
      <xdr:col>10</xdr:col>
      <xdr:colOff>914400</xdr:colOff>
      <xdr:row>1</xdr:row>
      <xdr:rowOff>104775</xdr:rowOff>
    </xdr:from>
    <xdr:to>
      <xdr:col>14</xdr:col>
      <xdr:colOff>295275</xdr:colOff>
      <xdr:row>1</xdr:row>
      <xdr:rowOff>495300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848350" y="314325"/>
          <a:ext cx="1571625" cy="3905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参考様式１</a:t>
          </a:r>
        </a:p>
      </xdr:txBody>
    </xdr:sp>
    <xdr:clientData/>
  </xdr:twoCellAnchor>
  <xdr:twoCellAnchor>
    <xdr:from>
      <xdr:col>12</xdr:col>
      <xdr:colOff>85725</xdr:colOff>
      <xdr:row>2</xdr:row>
      <xdr:rowOff>714375</xdr:rowOff>
    </xdr:from>
    <xdr:to>
      <xdr:col>14</xdr:col>
      <xdr:colOff>428625</xdr:colOff>
      <xdr:row>4</xdr:row>
      <xdr:rowOff>200025</xdr:rowOff>
    </xdr:to>
    <xdr:sp>
      <xdr:nvSpPr>
        <xdr:cNvPr id="4" name="AutoShape 3"/>
        <xdr:cNvSpPr>
          <a:spLocks/>
        </xdr:cNvSpPr>
      </xdr:nvSpPr>
      <xdr:spPr>
        <a:xfrm>
          <a:off x="6086475" y="1485900"/>
          <a:ext cx="1466850" cy="476250"/>
        </a:xfrm>
        <a:prstGeom prst="wedgeRectCallout">
          <a:avLst>
            <a:gd name="adj1" fmla="val 2662"/>
            <a:gd name="adj2" fmla="val 208384"/>
          </a:avLst>
        </a:prstGeom>
        <a:solidFill>
          <a:srgbClr val="FFFFFF"/>
        </a:solidFill>
        <a:ln w="28575" cmpd="sng">
          <a:solidFill>
            <a:srgbClr val="548DD4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領収書の有無について、「選択」してください。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3.125" style="1" customWidth="1"/>
    <col min="4" max="4" width="2.625" style="15" customWidth="1"/>
    <col min="5" max="5" width="11.375" style="1" customWidth="1"/>
    <col min="6" max="6" width="15.375" style="1" customWidth="1"/>
    <col min="7" max="7" width="11.125" style="2" customWidth="1"/>
    <col min="8" max="8" width="1.875" style="1" customWidth="1"/>
    <col min="9" max="9" width="11.125" style="2" customWidth="1"/>
    <col min="10" max="10" width="1.875" style="1" customWidth="1"/>
    <col min="11" max="11" width="12.125" style="1" customWidth="1"/>
    <col min="12" max="12" width="1.875" style="1" customWidth="1"/>
    <col min="13" max="14" width="7.375" style="1" customWidth="1"/>
    <col min="15" max="15" width="6.125" style="1" customWidth="1"/>
    <col min="16" max="16" width="9.00390625" style="1" customWidth="1"/>
    <col min="17" max="17" width="6.25390625" style="1" customWidth="1"/>
    <col min="18" max="18" width="31.625" style="1" bestFit="1" customWidth="1"/>
    <col min="19" max="16384" width="9.00390625" style="1" customWidth="1"/>
  </cols>
  <sheetData>
    <row r="1" spans="1:4" ht="18" customHeight="1">
      <c r="A1" s="1" t="s">
        <v>125</v>
      </c>
      <c r="D1" s="1"/>
    </row>
    <row r="2" ht="8.25" customHeight="1">
      <c r="D2" s="1"/>
    </row>
    <row r="3" spans="2:14" ht="21">
      <c r="B3" s="165"/>
      <c r="C3" s="165"/>
      <c r="D3" s="165"/>
      <c r="E3" s="165"/>
      <c r="F3" s="165"/>
      <c r="G3" s="178" t="s">
        <v>18</v>
      </c>
      <c r="H3" s="178"/>
      <c r="I3" s="178"/>
      <c r="J3" s="178"/>
      <c r="K3" s="178"/>
      <c r="L3" s="178"/>
      <c r="M3" s="178"/>
      <c r="N3" s="5"/>
    </row>
    <row r="4" spans="4:15" ht="27.75" customHeight="1">
      <c r="D4" s="1"/>
      <c r="M4" s="68" t="s">
        <v>11</v>
      </c>
      <c r="N4" s="3"/>
      <c r="O4" s="3"/>
    </row>
    <row r="6" spans="4:7" ht="14.25" thickBot="1">
      <c r="D6" s="29" t="s">
        <v>62</v>
      </c>
      <c r="G6" s="1"/>
    </row>
    <row r="7" spans="1:15" ht="17.25" customHeight="1">
      <c r="A7" s="144" t="s">
        <v>0</v>
      </c>
      <c r="B7" s="147" t="s">
        <v>1</v>
      </c>
      <c r="C7" s="150" t="s">
        <v>2</v>
      </c>
      <c r="D7" s="175" t="s">
        <v>20</v>
      </c>
      <c r="E7" s="153" t="s">
        <v>3</v>
      </c>
      <c r="F7" s="154"/>
      <c r="G7" s="159" t="s">
        <v>4</v>
      </c>
      <c r="H7" s="160"/>
      <c r="I7" s="159" t="s">
        <v>5</v>
      </c>
      <c r="J7" s="160"/>
      <c r="K7" s="166" t="s">
        <v>6</v>
      </c>
      <c r="L7" s="167"/>
      <c r="M7" s="172" t="s">
        <v>7</v>
      </c>
      <c r="N7" s="23" t="s">
        <v>8</v>
      </c>
      <c r="O7" s="6" t="s">
        <v>16</v>
      </c>
    </row>
    <row r="8" spans="1:15" ht="17.25" customHeight="1">
      <c r="A8" s="145"/>
      <c r="B8" s="148"/>
      <c r="C8" s="151"/>
      <c r="D8" s="176"/>
      <c r="E8" s="155"/>
      <c r="F8" s="156"/>
      <c r="G8" s="161"/>
      <c r="H8" s="162"/>
      <c r="I8" s="161"/>
      <c r="J8" s="162"/>
      <c r="K8" s="168"/>
      <c r="L8" s="169"/>
      <c r="M8" s="173"/>
      <c r="N8" s="24" t="s">
        <v>9</v>
      </c>
      <c r="O8" s="7" t="s">
        <v>17</v>
      </c>
    </row>
    <row r="9" spans="1:18" ht="17.25" customHeight="1" thickBot="1">
      <c r="A9" s="146"/>
      <c r="B9" s="149"/>
      <c r="C9" s="152"/>
      <c r="D9" s="177"/>
      <c r="E9" s="157"/>
      <c r="F9" s="158"/>
      <c r="G9" s="163"/>
      <c r="H9" s="164"/>
      <c r="I9" s="163"/>
      <c r="J9" s="164"/>
      <c r="K9" s="170"/>
      <c r="L9" s="171"/>
      <c r="M9" s="174"/>
      <c r="N9" s="25" t="s">
        <v>10</v>
      </c>
      <c r="O9" s="8" t="s">
        <v>19</v>
      </c>
      <c r="Q9" s="17"/>
      <c r="R9" s="17"/>
    </row>
    <row r="10" spans="1:18" ht="25.5" customHeight="1">
      <c r="A10" s="120"/>
      <c r="B10" s="121"/>
      <c r="C10" s="122"/>
      <c r="D10" s="19"/>
      <c r="E10" s="13"/>
      <c r="F10" s="105"/>
      <c r="G10" s="111"/>
      <c r="H10" s="88"/>
      <c r="I10" s="87"/>
      <c r="J10" s="88"/>
      <c r="K10" s="96">
        <f>G10-I10</f>
        <v>0</v>
      </c>
      <c r="L10" s="97"/>
      <c r="M10" s="115"/>
      <c r="N10" s="26"/>
      <c r="O10" s="9"/>
      <c r="Q10" s="18" t="s">
        <v>21</v>
      </c>
      <c r="R10" s="17" t="s">
        <v>22</v>
      </c>
    </row>
    <row r="11" spans="1:18" ht="25.5" customHeight="1">
      <c r="A11" s="123"/>
      <c r="B11" s="124"/>
      <c r="C11" s="125"/>
      <c r="D11" s="20"/>
      <c r="E11" s="106"/>
      <c r="F11" s="107"/>
      <c r="G11" s="112"/>
      <c r="H11" s="90"/>
      <c r="I11" s="89"/>
      <c r="J11" s="90"/>
      <c r="K11" s="98">
        <f aca="true" t="shared" si="0" ref="K11:K34">K10-I11+G11</f>
        <v>0</v>
      </c>
      <c r="L11" s="99"/>
      <c r="M11" s="116"/>
      <c r="N11" s="27"/>
      <c r="O11" s="10"/>
      <c r="Q11" s="18" t="s">
        <v>23</v>
      </c>
      <c r="R11" s="17" t="s">
        <v>24</v>
      </c>
    </row>
    <row r="12" spans="1:18" ht="25.5" customHeight="1">
      <c r="A12" s="120"/>
      <c r="B12" s="121"/>
      <c r="C12" s="122"/>
      <c r="D12" s="19"/>
      <c r="E12" s="13"/>
      <c r="F12" s="105"/>
      <c r="G12" s="95"/>
      <c r="H12" s="92"/>
      <c r="I12" s="91"/>
      <c r="J12" s="92"/>
      <c r="K12" s="98">
        <f t="shared" si="0"/>
        <v>0</v>
      </c>
      <c r="L12" s="100"/>
      <c r="M12" s="115"/>
      <c r="N12" s="26"/>
      <c r="O12" s="9"/>
      <c r="Q12" s="63" t="s">
        <v>25</v>
      </c>
      <c r="R12" s="64" t="s">
        <v>26</v>
      </c>
    </row>
    <row r="13" spans="1:18" ht="25.5" customHeight="1">
      <c r="A13" s="120"/>
      <c r="B13" s="121"/>
      <c r="C13" s="122"/>
      <c r="D13" s="19"/>
      <c r="E13" s="13"/>
      <c r="F13" s="105"/>
      <c r="G13" s="95"/>
      <c r="H13" s="92"/>
      <c r="I13" s="91"/>
      <c r="J13" s="92"/>
      <c r="K13" s="98">
        <f t="shared" si="0"/>
        <v>0</v>
      </c>
      <c r="L13" s="100"/>
      <c r="M13" s="115"/>
      <c r="N13" s="26"/>
      <c r="O13" s="9"/>
      <c r="Q13" s="65" t="s">
        <v>46</v>
      </c>
      <c r="R13" s="66" t="s">
        <v>27</v>
      </c>
    </row>
    <row r="14" spans="1:18" ht="25.5" customHeight="1">
      <c r="A14" s="120"/>
      <c r="B14" s="121"/>
      <c r="C14" s="122"/>
      <c r="D14" s="19"/>
      <c r="E14" s="13"/>
      <c r="F14" s="105"/>
      <c r="G14" s="95"/>
      <c r="H14" s="92"/>
      <c r="I14" s="91"/>
      <c r="J14" s="92"/>
      <c r="K14" s="98">
        <f t="shared" si="0"/>
        <v>0</v>
      </c>
      <c r="L14" s="100"/>
      <c r="M14" s="115"/>
      <c r="N14" s="26"/>
      <c r="O14" s="9"/>
      <c r="Q14" s="63" t="s">
        <v>28</v>
      </c>
      <c r="R14" s="64" t="s">
        <v>29</v>
      </c>
    </row>
    <row r="15" spans="1:18" ht="25.5" customHeight="1">
      <c r="A15" s="120"/>
      <c r="B15" s="121"/>
      <c r="C15" s="122"/>
      <c r="D15" s="19"/>
      <c r="E15" s="13"/>
      <c r="F15" s="105"/>
      <c r="G15" s="95"/>
      <c r="H15" s="92"/>
      <c r="I15" s="91"/>
      <c r="J15" s="92"/>
      <c r="K15" s="98">
        <f t="shared" si="0"/>
        <v>0</v>
      </c>
      <c r="L15" s="100"/>
      <c r="M15" s="115"/>
      <c r="N15" s="26"/>
      <c r="O15" s="9"/>
      <c r="Q15" s="65" t="s">
        <v>47</v>
      </c>
      <c r="R15" s="66" t="s">
        <v>30</v>
      </c>
    </row>
    <row r="16" spans="1:18" ht="25.5" customHeight="1">
      <c r="A16" s="120"/>
      <c r="B16" s="121"/>
      <c r="C16" s="122"/>
      <c r="D16" s="19"/>
      <c r="E16" s="13"/>
      <c r="F16" s="105"/>
      <c r="G16" s="95"/>
      <c r="H16" s="92"/>
      <c r="I16" s="91"/>
      <c r="J16" s="92"/>
      <c r="K16" s="98">
        <f t="shared" si="0"/>
        <v>0</v>
      </c>
      <c r="L16" s="100"/>
      <c r="M16" s="115"/>
      <c r="N16" s="26"/>
      <c r="O16" s="9"/>
      <c r="Q16" s="18" t="s">
        <v>31</v>
      </c>
      <c r="R16" s="17" t="s">
        <v>32</v>
      </c>
    </row>
    <row r="17" spans="1:18" ht="25.5" customHeight="1">
      <c r="A17" s="120"/>
      <c r="B17" s="121"/>
      <c r="C17" s="122"/>
      <c r="D17" s="19"/>
      <c r="E17" s="13"/>
      <c r="F17" s="105"/>
      <c r="G17" s="95"/>
      <c r="H17" s="92"/>
      <c r="I17" s="91"/>
      <c r="J17" s="92"/>
      <c r="K17" s="98">
        <f t="shared" si="0"/>
        <v>0</v>
      </c>
      <c r="L17" s="100"/>
      <c r="M17" s="115"/>
      <c r="N17" s="26"/>
      <c r="O17" s="9"/>
      <c r="Q17" s="18" t="s">
        <v>33</v>
      </c>
      <c r="R17" s="17" t="s">
        <v>34</v>
      </c>
    </row>
    <row r="18" spans="1:18" ht="25.5" customHeight="1">
      <c r="A18" s="120"/>
      <c r="B18" s="121"/>
      <c r="C18" s="122"/>
      <c r="D18" s="19"/>
      <c r="E18" s="13"/>
      <c r="F18" s="105"/>
      <c r="G18" s="95"/>
      <c r="H18" s="92"/>
      <c r="I18" s="91"/>
      <c r="J18" s="92"/>
      <c r="K18" s="98">
        <f t="shared" si="0"/>
        <v>0</v>
      </c>
      <c r="L18" s="100"/>
      <c r="M18" s="115"/>
      <c r="N18" s="26"/>
      <c r="O18" s="9"/>
      <c r="Q18" s="18" t="s">
        <v>35</v>
      </c>
      <c r="R18" s="17" t="s">
        <v>36</v>
      </c>
    </row>
    <row r="19" spans="1:18" ht="25.5" customHeight="1">
      <c r="A19" s="120"/>
      <c r="B19" s="121"/>
      <c r="C19" s="122"/>
      <c r="D19" s="19"/>
      <c r="E19" s="13"/>
      <c r="F19" s="105"/>
      <c r="G19" s="95"/>
      <c r="H19" s="92"/>
      <c r="I19" s="91"/>
      <c r="J19" s="92"/>
      <c r="K19" s="98">
        <f t="shared" si="0"/>
        <v>0</v>
      </c>
      <c r="L19" s="100"/>
      <c r="M19" s="115"/>
      <c r="N19" s="26"/>
      <c r="O19" s="9"/>
      <c r="Q19" s="18" t="s">
        <v>37</v>
      </c>
      <c r="R19" s="17" t="s">
        <v>38</v>
      </c>
    </row>
    <row r="20" spans="1:18" ht="25.5" customHeight="1">
      <c r="A20" s="120"/>
      <c r="B20" s="121"/>
      <c r="C20" s="122"/>
      <c r="D20" s="19"/>
      <c r="E20" s="13"/>
      <c r="F20" s="105"/>
      <c r="G20" s="95"/>
      <c r="H20" s="92"/>
      <c r="I20" s="91"/>
      <c r="J20" s="92"/>
      <c r="K20" s="98">
        <f t="shared" si="0"/>
        <v>0</v>
      </c>
      <c r="L20" s="100"/>
      <c r="M20" s="115"/>
      <c r="N20" s="26"/>
      <c r="O20" s="9"/>
      <c r="Q20" s="18" t="s">
        <v>39</v>
      </c>
      <c r="R20" s="17" t="s">
        <v>40</v>
      </c>
    </row>
    <row r="21" spans="1:18" ht="25.5" customHeight="1">
      <c r="A21" s="120"/>
      <c r="B21" s="121"/>
      <c r="C21" s="122"/>
      <c r="D21" s="19"/>
      <c r="E21" s="13"/>
      <c r="F21" s="105"/>
      <c r="G21" s="95"/>
      <c r="H21" s="92"/>
      <c r="I21" s="91"/>
      <c r="J21" s="92"/>
      <c r="K21" s="98">
        <f t="shared" si="0"/>
        <v>0</v>
      </c>
      <c r="L21" s="100"/>
      <c r="M21" s="115"/>
      <c r="N21" s="26"/>
      <c r="O21" s="9"/>
      <c r="Q21" s="18" t="s">
        <v>41</v>
      </c>
      <c r="R21" s="17" t="s">
        <v>42</v>
      </c>
    </row>
    <row r="22" spans="1:18" ht="25.5" customHeight="1">
      <c r="A22" s="120"/>
      <c r="B22" s="121"/>
      <c r="C22" s="122"/>
      <c r="D22" s="19"/>
      <c r="E22" s="13"/>
      <c r="F22" s="105"/>
      <c r="G22" s="95"/>
      <c r="H22" s="92"/>
      <c r="I22" s="91"/>
      <c r="J22" s="92"/>
      <c r="K22" s="98">
        <f>K21-I22+G22</f>
        <v>0</v>
      </c>
      <c r="L22" s="100"/>
      <c r="M22" s="115"/>
      <c r="N22" s="26"/>
      <c r="O22" s="9"/>
      <c r="Q22" s="18" t="s">
        <v>43</v>
      </c>
      <c r="R22" s="17" t="s">
        <v>124</v>
      </c>
    </row>
    <row r="23" spans="1:18" ht="25.5" customHeight="1">
      <c r="A23" s="120"/>
      <c r="B23" s="121"/>
      <c r="C23" s="122"/>
      <c r="D23" s="19"/>
      <c r="E23" s="13"/>
      <c r="F23" s="105"/>
      <c r="G23" s="95"/>
      <c r="H23" s="92"/>
      <c r="I23" s="91"/>
      <c r="J23" s="92"/>
      <c r="K23" s="98">
        <f t="shared" si="0"/>
        <v>0</v>
      </c>
      <c r="L23" s="100"/>
      <c r="M23" s="115"/>
      <c r="N23" s="26"/>
      <c r="O23" s="9"/>
      <c r="Q23" s="18" t="s">
        <v>45</v>
      </c>
      <c r="R23" s="17" t="s">
        <v>44</v>
      </c>
    </row>
    <row r="24" spans="1:15" ht="25.5" customHeight="1">
      <c r="A24" s="120"/>
      <c r="B24" s="121"/>
      <c r="C24" s="122"/>
      <c r="D24" s="19"/>
      <c r="E24" s="13"/>
      <c r="F24" s="105"/>
      <c r="G24" s="95"/>
      <c r="H24" s="92"/>
      <c r="I24" s="91"/>
      <c r="J24" s="92"/>
      <c r="K24" s="98">
        <f t="shared" si="0"/>
        <v>0</v>
      </c>
      <c r="L24" s="100"/>
      <c r="M24" s="115"/>
      <c r="N24" s="26"/>
      <c r="O24" s="9"/>
    </row>
    <row r="25" spans="1:17" ht="25.5" customHeight="1">
      <c r="A25" s="120"/>
      <c r="B25" s="121"/>
      <c r="C25" s="122"/>
      <c r="D25" s="19"/>
      <c r="E25" s="13"/>
      <c r="F25" s="105"/>
      <c r="G25" s="95"/>
      <c r="H25" s="92"/>
      <c r="I25" s="91"/>
      <c r="J25" s="92"/>
      <c r="K25" s="98">
        <f t="shared" si="0"/>
        <v>0</v>
      </c>
      <c r="L25" s="100"/>
      <c r="M25" s="115"/>
      <c r="N25" s="26"/>
      <c r="O25" s="9"/>
      <c r="Q25" s="18" t="s">
        <v>48</v>
      </c>
    </row>
    <row r="26" spans="1:17" ht="25.5" customHeight="1">
      <c r="A26" s="120"/>
      <c r="B26" s="121"/>
      <c r="C26" s="122"/>
      <c r="D26" s="19"/>
      <c r="E26" s="13"/>
      <c r="F26" s="105"/>
      <c r="G26" s="95"/>
      <c r="H26" s="92"/>
      <c r="I26" s="91"/>
      <c r="J26" s="92"/>
      <c r="K26" s="98">
        <f t="shared" si="0"/>
        <v>0</v>
      </c>
      <c r="L26" s="100"/>
      <c r="M26" s="115"/>
      <c r="N26" s="26"/>
      <c r="O26" s="9"/>
      <c r="Q26" s="18" t="s">
        <v>49</v>
      </c>
    </row>
    <row r="27" spans="1:15" ht="25.5" customHeight="1">
      <c r="A27" s="120"/>
      <c r="B27" s="121"/>
      <c r="C27" s="122"/>
      <c r="D27" s="19"/>
      <c r="E27" s="13"/>
      <c r="F27" s="105"/>
      <c r="G27" s="95"/>
      <c r="H27" s="92"/>
      <c r="I27" s="91"/>
      <c r="J27" s="92"/>
      <c r="K27" s="98">
        <f t="shared" si="0"/>
        <v>0</v>
      </c>
      <c r="L27" s="100"/>
      <c r="M27" s="115"/>
      <c r="N27" s="26"/>
      <c r="O27" s="9"/>
    </row>
    <row r="28" spans="1:15" ht="25.5" customHeight="1">
      <c r="A28" s="120"/>
      <c r="B28" s="121"/>
      <c r="C28" s="122"/>
      <c r="D28" s="21"/>
      <c r="E28" s="13"/>
      <c r="F28" s="105"/>
      <c r="G28" s="113"/>
      <c r="H28" s="93"/>
      <c r="I28" s="91"/>
      <c r="J28" s="93"/>
      <c r="K28" s="98">
        <f t="shared" si="0"/>
        <v>0</v>
      </c>
      <c r="L28" s="101"/>
      <c r="M28" s="117"/>
      <c r="N28" s="26"/>
      <c r="O28" s="9"/>
    </row>
    <row r="29" spans="1:15" ht="25.5" customHeight="1">
      <c r="A29" s="120"/>
      <c r="B29" s="121"/>
      <c r="C29" s="122"/>
      <c r="D29" s="19"/>
      <c r="E29" s="13"/>
      <c r="F29" s="105"/>
      <c r="G29" s="113"/>
      <c r="H29" s="93"/>
      <c r="I29" s="91"/>
      <c r="J29" s="93"/>
      <c r="K29" s="98">
        <f t="shared" si="0"/>
        <v>0</v>
      </c>
      <c r="L29" s="100"/>
      <c r="M29" s="115"/>
      <c r="N29" s="26"/>
      <c r="O29" s="9"/>
    </row>
    <row r="30" spans="1:15" ht="25.5" customHeight="1">
      <c r="A30" s="120"/>
      <c r="B30" s="121"/>
      <c r="C30" s="122"/>
      <c r="D30" s="21"/>
      <c r="E30" s="13"/>
      <c r="F30" s="105"/>
      <c r="G30" s="95"/>
      <c r="H30" s="92"/>
      <c r="I30" s="91"/>
      <c r="J30" s="92"/>
      <c r="K30" s="98">
        <f t="shared" si="0"/>
        <v>0</v>
      </c>
      <c r="L30" s="100"/>
      <c r="M30" s="115"/>
      <c r="N30" s="26"/>
      <c r="O30" s="9"/>
    </row>
    <row r="31" spans="1:15" ht="25.5" customHeight="1">
      <c r="A31" s="120"/>
      <c r="B31" s="121"/>
      <c r="C31" s="122"/>
      <c r="D31" s="19"/>
      <c r="E31" s="13"/>
      <c r="F31" s="105"/>
      <c r="G31" s="95"/>
      <c r="H31" s="92"/>
      <c r="I31" s="91"/>
      <c r="J31" s="92"/>
      <c r="K31" s="98">
        <f t="shared" si="0"/>
        <v>0</v>
      </c>
      <c r="L31" s="100"/>
      <c r="M31" s="115"/>
      <c r="N31" s="26"/>
      <c r="O31" s="9"/>
    </row>
    <row r="32" spans="1:15" ht="25.5" customHeight="1">
      <c r="A32" s="120"/>
      <c r="B32" s="121"/>
      <c r="C32" s="122"/>
      <c r="D32" s="21"/>
      <c r="E32" s="13"/>
      <c r="F32" s="105"/>
      <c r="G32" s="95"/>
      <c r="H32" s="92"/>
      <c r="I32" s="91"/>
      <c r="J32" s="92"/>
      <c r="K32" s="98">
        <f t="shared" si="0"/>
        <v>0</v>
      </c>
      <c r="L32" s="100"/>
      <c r="M32" s="115"/>
      <c r="N32" s="26"/>
      <c r="O32" s="9"/>
    </row>
    <row r="33" spans="1:15" ht="25.5" customHeight="1">
      <c r="A33" s="120"/>
      <c r="B33" s="121"/>
      <c r="C33" s="122"/>
      <c r="D33" s="19"/>
      <c r="E33" s="108"/>
      <c r="F33" s="105"/>
      <c r="G33" s="95"/>
      <c r="H33" s="92"/>
      <c r="I33" s="91"/>
      <c r="J33" s="92"/>
      <c r="K33" s="98">
        <f t="shared" si="0"/>
        <v>0</v>
      </c>
      <c r="L33" s="100"/>
      <c r="M33" s="115"/>
      <c r="N33" s="26"/>
      <c r="O33" s="9"/>
    </row>
    <row r="34" spans="1:15" ht="25.5" customHeight="1" thickBot="1">
      <c r="A34" s="126"/>
      <c r="B34" s="127"/>
      <c r="C34" s="128"/>
      <c r="D34" s="22"/>
      <c r="E34" s="109"/>
      <c r="F34" s="110"/>
      <c r="G34" s="114"/>
      <c r="H34" s="94"/>
      <c r="I34" s="114"/>
      <c r="J34" s="94"/>
      <c r="K34" s="98">
        <f t="shared" si="0"/>
        <v>0</v>
      </c>
      <c r="L34" s="102"/>
      <c r="M34" s="118"/>
      <c r="N34" s="28"/>
      <c r="O34" s="11"/>
    </row>
    <row r="35" spans="1:15" ht="25.5" customHeight="1" thickBot="1" thickTop="1">
      <c r="A35" s="129"/>
      <c r="B35" s="130"/>
      <c r="C35" s="131"/>
      <c r="D35" s="16"/>
      <c r="E35" s="14"/>
      <c r="F35" s="4"/>
      <c r="G35" s="132">
        <f>SUM(G10:G34)</f>
        <v>0</v>
      </c>
      <c r="H35" s="133"/>
      <c r="I35" s="132">
        <f>SUM(I10:I34)</f>
        <v>0</v>
      </c>
      <c r="J35" s="133"/>
      <c r="K35" s="103">
        <f>G35-I35</f>
        <v>0</v>
      </c>
      <c r="L35" s="104"/>
      <c r="M35" s="119"/>
      <c r="N35" s="12"/>
      <c r="O35" s="12"/>
    </row>
    <row r="36" ht="22.5" customHeight="1">
      <c r="A36" s="1" t="s">
        <v>12</v>
      </c>
    </row>
    <row r="37" ht="13.5">
      <c r="B37" s="1" t="s">
        <v>13</v>
      </c>
    </row>
    <row r="38" ht="13.5">
      <c r="B38" s="1" t="s">
        <v>14</v>
      </c>
    </row>
    <row r="39" ht="13.5">
      <c r="B39" s="1" t="s">
        <v>15</v>
      </c>
    </row>
  </sheetData>
  <sheetProtection/>
  <mergeCells count="11">
    <mergeCell ref="B3:F3"/>
    <mergeCell ref="K7:L9"/>
    <mergeCell ref="M7:M9"/>
    <mergeCell ref="D7:D9"/>
    <mergeCell ref="G3:M3"/>
    <mergeCell ref="A7:A9"/>
    <mergeCell ref="B7:B9"/>
    <mergeCell ref="C7:C9"/>
    <mergeCell ref="E7:F9"/>
    <mergeCell ref="G7:H9"/>
    <mergeCell ref="I7:J9"/>
  </mergeCells>
  <dataValidations count="2">
    <dataValidation type="list" allowBlank="1" showInputMessage="1" showErrorMessage="1" sqref="D10:D34">
      <formula1>$Q$9:$Q$23</formula1>
    </dataValidation>
    <dataValidation type="list" allowBlank="1" showInputMessage="1" showErrorMessage="1" sqref="N10:N34">
      <formula1>$Q$25:$Q$26</formula1>
    </dataValidation>
  </dataValidation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1">
      <selection activeCell="F25" sqref="F25"/>
    </sheetView>
  </sheetViews>
  <sheetFormatPr defaultColWidth="9.00390625" defaultRowHeight="13.5"/>
  <cols>
    <col min="1" max="3" width="3.125" style="1" customWidth="1"/>
    <col min="4" max="4" width="2.625" style="15" customWidth="1"/>
    <col min="5" max="5" width="11.375" style="1" customWidth="1"/>
    <col min="6" max="6" width="15.375" style="1" customWidth="1"/>
    <col min="7" max="7" width="11.125" style="2" customWidth="1"/>
    <col min="8" max="8" width="1.875" style="1" customWidth="1"/>
    <col min="9" max="9" width="11.125" style="2" customWidth="1"/>
    <col min="10" max="10" width="1.875" style="1" customWidth="1"/>
    <col min="11" max="11" width="12.125" style="1" customWidth="1"/>
    <col min="12" max="12" width="1.875" style="1" customWidth="1"/>
    <col min="13" max="14" width="7.375" style="1" customWidth="1"/>
    <col min="15" max="15" width="6.75390625" style="1" customWidth="1"/>
    <col min="16" max="16384" width="9.00390625" style="1" customWidth="1"/>
  </cols>
  <sheetData>
    <row r="1" ht="16.5" customHeight="1">
      <c r="A1" s="142" t="s">
        <v>125</v>
      </c>
    </row>
    <row r="2" ht="44.25" customHeight="1"/>
    <row r="3" spans="7:15" ht="63.75" customHeight="1">
      <c r="G3" s="179" t="s">
        <v>63</v>
      </c>
      <c r="H3" s="179"/>
      <c r="I3" s="179"/>
      <c r="J3" s="179"/>
      <c r="K3" s="179"/>
      <c r="L3" s="179"/>
      <c r="M3" s="179"/>
      <c r="N3" s="179"/>
      <c r="O3" s="179"/>
    </row>
    <row r="4" ht="14.25"/>
    <row r="5" spans="1:14" ht="23.25">
      <c r="A5" s="180" t="s">
        <v>64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5"/>
    </row>
    <row r="6" spans="13:15" ht="27.75" customHeight="1">
      <c r="M6" s="3" t="s">
        <v>65</v>
      </c>
      <c r="N6" s="3"/>
      <c r="O6" s="3"/>
    </row>
    <row r="7" ht="14.25"/>
    <row r="8" ht="15" thickBot="1">
      <c r="G8" s="1"/>
    </row>
    <row r="9" spans="1:15" ht="17.25" customHeight="1">
      <c r="A9" s="144" t="s">
        <v>0</v>
      </c>
      <c r="B9" s="147" t="s">
        <v>1</v>
      </c>
      <c r="C9" s="150" t="s">
        <v>2</v>
      </c>
      <c r="D9" s="181" t="s">
        <v>20</v>
      </c>
      <c r="E9" s="153" t="s">
        <v>3</v>
      </c>
      <c r="F9" s="154"/>
      <c r="G9" s="159" t="s">
        <v>4</v>
      </c>
      <c r="H9" s="160"/>
      <c r="I9" s="159" t="s">
        <v>5</v>
      </c>
      <c r="J9" s="160"/>
      <c r="K9" s="166" t="s">
        <v>6</v>
      </c>
      <c r="L9" s="167"/>
      <c r="M9" s="172" t="s">
        <v>7</v>
      </c>
      <c r="N9" s="30" t="s">
        <v>8</v>
      </c>
      <c r="O9" s="6" t="s">
        <v>16</v>
      </c>
    </row>
    <row r="10" spans="1:15" ht="17.25" customHeight="1">
      <c r="A10" s="145"/>
      <c r="B10" s="148"/>
      <c r="C10" s="151"/>
      <c r="D10" s="182"/>
      <c r="E10" s="155"/>
      <c r="F10" s="156"/>
      <c r="G10" s="161"/>
      <c r="H10" s="162"/>
      <c r="I10" s="161"/>
      <c r="J10" s="162"/>
      <c r="K10" s="168"/>
      <c r="L10" s="169"/>
      <c r="M10" s="173"/>
      <c r="N10" s="31" t="s">
        <v>9</v>
      </c>
      <c r="O10" s="7" t="s">
        <v>17</v>
      </c>
    </row>
    <row r="11" spans="1:15" ht="17.25" customHeight="1" thickBot="1">
      <c r="A11" s="146"/>
      <c r="B11" s="149"/>
      <c r="C11" s="152"/>
      <c r="D11" s="183"/>
      <c r="E11" s="157"/>
      <c r="F11" s="158"/>
      <c r="G11" s="163"/>
      <c r="H11" s="164"/>
      <c r="I11" s="163"/>
      <c r="J11" s="164"/>
      <c r="K11" s="170"/>
      <c r="L11" s="171"/>
      <c r="M11" s="174"/>
      <c r="N11" s="32" t="s">
        <v>10</v>
      </c>
      <c r="O11" s="8" t="s">
        <v>66</v>
      </c>
    </row>
    <row r="12" spans="1:15" ht="25.5" customHeight="1">
      <c r="A12" s="143" t="s">
        <v>126</v>
      </c>
      <c r="B12" s="67">
        <v>4</v>
      </c>
      <c r="C12" s="136">
        <v>1</v>
      </c>
      <c r="D12" s="34"/>
      <c r="E12" s="35" t="s">
        <v>106</v>
      </c>
      <c r="F12" s="36" t="s">
        <v>107</v>
      </c>
      <c r="G12" s="76">
        <v>220000</v>
      </c>
      <c r="H12" s="77"/>
      <c r="I12" s="76"/>
      <c r="J12" s="84"/>
      <c r="K12" s="69">
        <f>G12</f>
        <v>220000</v>
      </c>
      <c r="L12" s="70"/>
      <c r="M12" s="36"/>
      <c r="N12" s="37" t="s">
        <v>67</v>
      </c>
      <c r="O12" s="38">
        <v>1</v>
      </c>
    </row>
    <row r="13" spans="1:15" ht="25.5" customHeight="1">
      <c r="A13" s="33"/>
      <c r="B13" s="67">
        <v>4</v>
      </c>
      <c r="C13" s="136">
        <v>15</v>
      </c>
      <c r="D13" s="34" t="s">
        <v>68</v>
      </c>
      <c r="E13" s="35" t="s">
        <v>69</v>
      </c>
      <c r="F13" s="36" t="s">
        <v>108</v>
      </c>
      <c r="G13" s="78"/>
      <c r="H13" s="79"/>
      <c r="I13" s="78">
        <v>45000</v>
      </c>
      <c r="J13" s="85"/>
      <c r="K13" s="71">
        <f>K12+G13-I13</f>
        <v>175000</v>
      </c>
      <c r="L13" s="72"/>
      <c r="M13" s="36"/>
      <c r="N13" s="37" t="s">
        <v>67</v>
      </c>
      <c r="O13" s="38">
        <v>2</v>
      </c>
    </row>
    <row r="14" spans="1:15" ht="25.5" customHeight="1">
      <c r="A14" s="33"/>
      <c r="B14" s="67">
        <v>4</v>
      </c>
      <c r="C14" s="136">
        <v>24</v>
      </c>
      <c r="D14" s="34" t="s">
        <v>68</v>
      </c>
      <c r="E14" s="35" t="s">
        <v>70</v>
      </c>
      <c r="F14" s="36" t="s">
        <v>108</v>
      </c>
      <c r="G14" s="78"/>
      <c r="H14" s="79"/>
      <c r="I14" s="78">
        <v>55000</v>
      </c>
      <c r="J14" s="85"/>
      <c r="K14" s="71">
        <f aca="true" t="shared" si="0" ref="K14:K31">K13+G14-I14</f>
        <v>120000</v>
      </c>
      <c r="L14" s="72"/>
      <c r="M14" s="36"/>
      <c r="N14" s="37" t="s">
        <v>67</v>
      </c>
      <c r="O14" s="38">
        <v>3</v>
      </c>
    </row>
    <row r="15" spans="1:15" ht="25.5" customHeight="1">
      <c r="A15" s="33"/>
      <c r="B15" s="67">
        <v>8</v>
      </c>
      <c r="C15" s="136">
        <v>1</v>
      </c>
      <c r="D15" s="34" t="s">
        <v>83</v>
      </c>
      <c r="E15" s="35" t="s">
        <v>86</v>
      </c>
      <c r="F15" s="36" t="s">
        <v>108</v>
      </c>
      <c r="G15" s="78"/>
      <c r="H15" s="79"/>
      <c r="I15" s="78">
        <v>15000</v>
      </c>
      <c r="J15" s="85"/>
      <c r="K15" s="71">
        <f t="shared" si="0"/>
        <v>105000</v>
      </c>
      <c r="L15" s="72"/>
      <c r="M15" s="36"/>
      <c r="N15" s="37" t="s">
        <v>76</v>
      </c>
      <c r="O15" s="38">
        <v>4</v>
      </c>
    </row>
    <row r="16" spans="1:15" ht="25.5" customHeight="1">
      <c r="A16" s="33"/>
      <c r="B16" s="67">
        <v>6</v>
      </c>
      <c r="C16" s="136">
        <v>12</v>
      </c>
      <c r="D16" s="34" t="s">
        <v>71</v>
      </c>
      <c r="E16" s="35" t="s">
        <v>72</v>
      </c>
      <c r="F16" s="36" t="s">
        <v>73</v>
      </c>
      <c r="G16" s="78"/>
      <c r="H16" s="79"/>
      <c r="I16" s="78">
        <v>30000</v>
      </c>
      <c r="J16" s="85"/>
      <c r="K16" s="71">
        <f t="shared" si="0"/>
        <v>75000</v>
      </c>
      <c r="L16" s="72"/>
      <c r="M16" s="36"/>
      <c r="N16" s="37" t="s">
        <v>67</v>
      </c>
      <c r="O16" s="38">
        <v>5</v>
      </c>
    </row>
    <row r="17" spans="1:15" ht="25.5" customHeight="1">
      <c r="A17" s="33"/>
      <c r="B17" s="67">
        <v>6</v>
      </c>
      <c r="C17" s="136">
        <v>12</v>
      </c>
      <c r="D17" s="34" t="s">
        <v>71</v>
      </c>
      <c r="E17" s="35" t="s">
        <v>74</v>
      </c>
      <c r="F17" s="36" t="s">
        <v>75</v>
      </c>
      <c r="G17" s="78"/>
      <c r="H17" s="79"/>
      <c r="I17" s="78">
        <v>20000</v>
      </c>
      <c r="J17" s="85"/>
      <c r="K17" s="71">
        <f t="shared" si="0"/>
        <v>55000</v>
      </c>
      <c r="L17" s="72"/>
      <c r="M17" s="36"/>
      <c r="N17" s="37" t="s">
        <v>76</v>
      </c>
      <c r="O17" s="38">
        <v>5</v>
      </c>
    </row>
    <row r="18" spans="1:15" ht="25.5" customHeight="1">
      <c r="A18" s="33"/>
      <c r="B18" s="67">
        <v>6</v>
      </c>
      <c r="C18" s="136">
        <v>12</v>
      </c>
      <c r="D18" s="34" t="s">
        <v>77</v>
      </c>
      <c r="E18" s="35" t="s">
        <v>78</v>
      </c>
      <c r="F18" s="36" t="s">
        <v>79</v>
      </c>
      <c r="G18" s="78"/>
      <c r="H18" s="79"/>
      <c r="I18" s="78">
        <v>20000</v>
      </c>
      <c r="J18" s="85"/>
      <c r="K18" s="71">
        <f t="shared" si="0"/>
        <v>35000</v>
      </c>
      <c r="L18" s="72"/>
      <c r="M18" s="36"/>
      <c r="N18" s="37" t="s">
        <v>76</v>
      </c>
      <c r="O18" s="38">
        <v>5</v>
      </c>
    </row>
    <row r="19" spans="1:15" ht="25.5" customHeight="1">
      <c r="A19" s="33"/>
      <c r="B19" s="67">
        <v>8</v>
      </c>
      <c r="C19" s="136">
        <v>1</v>
      </c>
      <c r="D19" s="34" t="s">
        <v>80</v>
      </c>
      <c r="E19" s="35" t="s">
        <v>84</v>
      </c>
      <c r="F19" s="36" t="s">
        <v>110</v>
      </c>
      <c r="G19" s="78"/>
      <c r="H19" s="79"/>
      <c r="I19" s="78">
        <v>2100</v>
      </c>
      <c r="J19" s="85"/>
      <c r="K19" s="71">
        <f t="shared" si="0"/>
        <v>32900</v>
      </c>
      <c r="L19" s="72"/>
      <c r="M19" s="36"/>
      <c r="N19" s="37" t="s">
        <v>76</v>
      </c>
      <c r="O19" s="38">
        <v>6</v>
      </c>
    </row>
    <row r="20" spans="1:15" ht="25.5" customHeight="1">
      <c r="A20" s="40"/>
      <c r="B20" s="137">
        <v>9</v>
      </c>
      <c r="C20" s="138">
        <v>15</v>
      </c>
      <c r="D20" s="41"/>
      <c r="E20" s="42" t="s">
        <v>109</v>
      </c>
      <c r="F20" s="43" t="s">
        <v>85</v>
      </c>
      <c r="G20" s="80">
        <v>669520</v>
      </c>
      <c r="H20" s="81"/>
      <c r="I20" s="80"/>
      <c r="J20" s="86"/>
      <c r="K20" s="71">
        <f t="shared" si="0"/>
        <v>702420</v>
      </c>
      <c r="L20" s="73"/>
      <c r="M20" s="43"/>
      <c r="N20" s="44" t="s">
        <v>76</v>
      </c>
      <c r="O20" s="45"/>
    </row>
    <row r="21" spans="1:15" ht="25.5" customHeight="1">
      <c r="A21" s="33"/>
      <c r="B21" s="67">
        <v>9</v>
      </c>
      <c r="C21" s="136">
        <v>15</v>
      </c>
      <c r="D21" s="34" t="s">
        <v>83</v>
      </c>
      <c r="E21" s="35" t="s">
        <v>86</v>
      </c>
      <c r="F21" s="36" t="s">
        <v>87</v>
      </c>
      <c r="G21" s="78"/>
      <c r="H21" s="79"/>
      <c r="I21" s="78">
        <v>31500</v>
      </c>
      <c r="J21" s="85"/>
      <c r="K21" s="71">
        <f t="shared" si="0"/>
        <v>670920</v>
      </c>
      <c r="L21" s="72"/>
      <c r="M21" s="39" t="s">
        <v>88</v>
      </c>
      <c r="N21" s="37" t="s">
        <v>76</v>
      </c>
      <c r="O21" s="38">
        <v>7</v>
      </c>
    </row>
    <row r="22" spans="1:15" ht="25.5" customHeight="1">
      <c r="A22" s="33"/>
      <c r="B22" s="67">
        <v>9</v>
      </c>
      <c r="C22" s="136">
        <v>15</v>
      </c>
      <c r="D22" s="34" t="s">
        <v>83</v>
      </c>
      <c r="E22" s="35" t="s">
        <v>78</v>
      </c>
      <c r="F22" s="36" t="s">
        <v>89</v>
      </c>
      <c r="G22" s="78"/>
      <c r="H22" s="79"/>
      <c r="I22" s="78">
        <v>20000</v>
      </c>
      <c r="J22" s="85"/>
      <c r="K22" s="71">
        <f t="shared" si="0"/>
        <v>650920</v>
      </c>
      <c r="L22" s="72"/>
      <c r="M22" s="36"/>
      <c r="N22" s="37" t="s">
        <v>76</v>
      </c>
      <c r="O22" s="38">
        <v>8</v>
      </c>
    </row>
    <row r="23" spans="1:15" ht="25.5" customHeight="1">
      <c r="A23" s="33"/>
      <c r="B23" s="67">
        <v>9</v>
      </c>
      <c r="C23" s="136">
        <v>15</v>
      </c>
      <c r="D23" s="34"/>
      <c r="E23" s="35" t="s">
        <v>103</v>
      </c>
      <c r="F23" s="36"/>
      <c r="G23" s="78">
        <v>-220000</v>
      </c>
      <c r="H23" s="79"/>
      <c r="I23" s="78"/>
      <c r="J23" s="85"/>
      <c r="K23" s="71">
        <f t="shared" si="0"/>
        <v>430920</v>
      </c>
      <c r="L23" s="72"/>
      <c r="M23" s="36"/>
      <c r="N23" s="37" t="s">
        <v>67</v>
      </c>
      <c r="O23" s="38">
        <v>9</v>
      </c>
    </row>
    <row r="24" spans="1:15" ht="25.5" customHeight="1">
      <c r="A24" s="33"/>
      <c r="B24" s="67">
        <v>9</v>
      </c>
      <c r="C24" s="136">
        <v>30</v>
      </c>
      <c r="D24" s="34" t="s">
        <v>45</v>
      </c>
      <c r="E24" s="35" t="s">
        <v>90</v>
      </c>
      <c r="F24" s="36" t="s">
        <v>91</v>
      </c>
      <c r="G24" s="78"/>
      <c r="H24" s="79"/>
      <c r="I24" s="78">
        <v>150000</v>
      </c>
      <c r="J24" s="85"/>
      <c r="K24" s="71">
        <f t="shared" si="0"/>
        <v>280920</v>
      </c>
      <c r="L24" s="72"/>
      <c r="M24" s="36"/>
      <c r="N24" s="37" t="s">
        <v>76</v>
      </c>
      <c r="O24" s="38">
        <v>10</v>
      </c>
    </row>
    <row r="25" spans="1:15" ht="25.5" customHeight="1">
      <c r="A25" s="33"/>
      <c r="B25" s="67">
        <v>10</v>
      </c>
      <c r="C25" s="136">
        <v>3</v>
      </c>
      <c r="D25" s="34" t="s">
        <v>92</v>
      </c>
      <c r="E25" s="35" t="s">
        <v>69</v>
      </c>
      <c r="F25" s="36" t="s">
        <v>93</v>
      </c>
      <c r="G25" s="78"/>
      <c r="H25" s="79"/>
      <c r="I25" s="78">
        <v>51500</v>
      </c>
      <c r="J25" s="85"/>
      <c r="K25" s="71">
        <f t="shared" si="0"/>
        <v>229420</v>
      </c>
      <c r="L25" s="72"/>
      <c r="M25" s="36"/>
      <c r="N25" s="37" t="s">
        <v>76</v>
      </c>
      <c r="O25" s="38">
        <v>11</v>
      </c>
    </row>
    <row r="26" spans="1:15" ht="25.5" customHeight="1">
      <c r="A26" s="33"/>
      <c r="B26" s="67">
        <v>12</v>
      </c>
      <c r="C26" s="136">
        <v>15</v>
      </c>
      <c r="D26" s="34" t="s">
        <v>94</v>
      </c>
      <c r="E26" s="35" t="s">
        <v>111</v>
      </c>
      <c r="F26" s="36" t="s">
        <v>112</v>
      </c>
      <c r="G26" s="78"/>
      <c r="H26" s="79"/>
      <c r="I26" s="78">
        <v>50000</v>
      </c>
      <c r="J26" s="85"/>
      <c r="K26" s="71">
        <f t="shared" si="0"/>
        <v>179420</v>
      </c>
      <c r="L26" s="72"/>
      <c r="M26" s="39"/>
      <c r="N26" s="37" t="s">
        <v>76</v>
      </c>
      <c r="O26" s="38">
        <v>12</v>
      </c>
    </row>
    <row r="27" spans="1:15" ht="25.5" customHeight="1">
      <c r="A27" s="33"/>
      <c r="B27" s="67">
        <v>12</v>
      </c>
      <c r="C27" s="136">
        <v>20</v>
      </c>
      <c r="D27" s="34" t="s">
        <v>80</v>
      </c>
      <c r="E27" s="46" t="s">
        <v>84</v>
      </c>
      <c r="F27" s="36" t="s">
        <v>95</v>
      </c>
      <c r="G27" s="78"/>
      <c r="H27" s="79"/>
      <c r="I27" s="78">
        <v>4200</v>
      </c>
      <c r="J27" s="85"/>
      <c r="K27" s="71">
        <f t="shared" si="0"/>
        <v>175220</v>
      </c>
      <c r="L27" s="72"/>
      <c r="M27" s="36"/>
      <c r="N27" s="37" t="s">
        <v>96</v>
      </c>
      <c r="O27" s="38">
        <v>13</v>
      </c>
    </row>
    <row r="28" spans="1:15" ht="25.5" customHeight="1">
      <c r="A28" s="33"/>
      <c r="B28" s="67">
        <v>12</v>
      </c>
      <c r="C28" s="136">
        <v>25</v>
      </c>
      <c r="D28" s="34"/>
      <c r="E28" s="47" t="s">
        <v>105</v>
      </c>
      <c r="F28" s="48" t="s">
        <v>114</v>
      </c>
      <c r="G28" s="82">
        <v>6547</v>
      </c>
      <c r="H28" s="79"/>
      <c r="I28" s="78"/>
      <c r="J28" s="85"/>
      <c r="K28" s="71">
        <f t="shared" si="0"/>
        <v>181767</v>
      </c>
      <c r="L28" s="72"/>
      <c r="M28" s="36"/>
      <c r="N28" s="37" t="s">
        <v>96</v>
      </c>
      <c r="O28" s="38"/>
    </row>
    <row r="29" spans="1:15" ht="25.5" customHeight="1">
      <c r="A29" s="33"/>
      <c r="B29" s="67">
        <v>12</v>
      </c>
      <c r="C29" s="136">
        <v>25</v>
      </c>
      <c r="D29" s="34" t="s">
        <v>80</v>
      </c>
      <c r="E29" s="47" t="s">
        <v>97</v>
      </c>
      <c r="F29" s="48" t="s">
        <v>98</v>
      </c>
      <c r="G29" s="83"/>
      <c r="H29" s="79"/>
      <c r="I29" s="78">
        <v>267</v>
      </c>
      <c r="J29" s="85"/>
      <c r="K29" s="71">
        <f>K28+G29-I29</f>
        <v>181500</v>
      </c>
      <c r="L29" s="72"/>
      <c r="M29" s="36"/>
      <c r="N29" s="37" t="s">
        <v>96</v>
      </c>
      <c r="O29" s="38">
        <v>14</v>
      </c>
    </row>
    <row r="30" spans="1:15" ht="25.5" customHeight="1">
      <c r="A30" s="143" t="s">
        <v>67</v>
      </c>
      <c r="B30" s="67">
        <v>3</v>
      </c>
      <c r="C30" s="136">
        <v>1</v>
      </c>
      <c r="D30" s="34" t="s">
        <v>80</v>
      </c>
      <c r="E30" s="35" t="s">
        <v>81</v>
      </c>
      <c r="F30" s="36" t="s">
        <v>113</v>
      </c>
      <c r="G30" s="78"/>
      <c r="H30" s="79"/>
      <c r="I30" s="78">
        <v>31500</v>
      </c>
      <c r="J30" s="85"/>
      <c r="K30" s="71">
        <f t="shared" si="0"/>
        <v>150000</v>
      </c>
      <c r="L30" s="72"/>
      <c r="M30" s="39" t="s">
        <v>82</v>
      </c>
      <c r="N30" s="37" t="s">
        <v>76</v>
      </c>
      <c r="O30" s="38">
        <v>15</v>
      </c>
    </row>
    <row r="31" spans="1:15" ht="25.5" customHeight="1" thickBot="1">
      <c r="A31" s="33"/>
      <c r="B31" s="67">
        <v>3</v>
      </c>
      <c r="C31" s="136">
        <v>25</v>
      </c>
      <c r="D31" s="34" t="s">
        <v>100</v>
      </c>
      <c r="E31" s="47" t="s">
        <v>104</v>
      </c>
      <c r="F31" s="48"/>
      <c r="G31" s="83"/>
      <c r="H31" s="79"/>
      <c r="I31" s="78">
        <v>150000</v>
      </c>
      <c r="J31" s="85"/>
      <c r="K31" s="71">
        <f t="shared" si="0"/>
        <v>0</v>
      </c>
      <c r="L31" s="72"/>
      <c r="M31" s="36"/>
      <c r="N31" s="37" t="s">
        <v>96</v>
      </c>
      <c r="O31" s="38">
        <v>16</v>
      </c>
    </row>
    <row r="32" spans="1:15" ht="25.5" customHeight="1" thickBot="1" thickTop="1">
      <c r="A32" s="49"/>
      <c r="B32" s="50"/>
      <c r="C32" s="51"/>
      <c r="D32" s="52"/>
      <c r="E32" s="53" t="s">
        <v>127</v>
      </c>
      <c r="F32" s="54"/>
      <c r="G32" s="134">
        <f>SUM(G12:G31)</f>
        <v>676067</v>
      </c>
      <c r="H32" s="135"/>
      <c r="I32" s="134">
        <f>SUM(I12:I31)</f>
        <v>676067</v>
      </c>
      <c r="J32" s="135"/>
      <c r="K32" s="74"/>
      <c r="L32" s="75"/>
      <c r="M32" s="55"/>
      <c r="N32" s="56"/>
      <c r="O32" s="56"/>
    </row>
    <row r="33" ht="13.5">
      <c r="A33" s="1" t="s">
        <v>12</v>
      </c>
    </row>
    <row r="34" ht="13.5">
      <c r="B34" s="1" t="s">
        <v>13</v>
      </c>
    </row>
    <row r="35" ht="13.5">
      <c r="B35" s="1" t="s">
        <v>14</v>
      </c>
    </row>
    <row r="36" ht="13.5">
      <c r="B36" s="1" t="s">
        <v>15</v>
      </c>
    </row>
  </sheetData>
  <sheetProtection/>
  <mergeCells count="11">
    <mergeCell ref="I9:J11"/>
    <mergeCell ref="K9:L11"/>
    <mergeCell ref="M9:M11"/>
    <mergeCell ref="G3:O3"/>
    <mergeCell ref="A5:M5"/>
    <mergeCell ref="A9:A11"/>
    <mergeCell ref="B9:B11"/>
    <mergeCell ref="C9:C11"/>
    <mergeCell ref="D9:D11"/>
    <mergeCell ref="E9:F11"/>
    <mergeCell ref="G9:H1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83104"/>
  </sheetPr>
  <dimension ref="A1:D18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1.875" style="57" customWidth="1"/>
    <col min="2" max="2" width="4.875" style="57" customWidth="1"/>
    <col min="3" max="3" width="30.625" style="57" customWidth="1"/>
    <col min="4" max="4" width="60.75390625" style="57" customWidth="1"/>
    <col min="5" max="16384" width="9.00390625" style="57" customWidth="1"/>
  </cols>
  <sheetData>
    <row r="1" spans="1:4" ht="33.75" customHeight="1">
      <c r="A1" s="186" t="s">
        <v>99</v>
      </c>
      <c r="B1" s="186"/>
      <c r="C1" s="186"/>
      <c r="D1" s="186"/>
    </row>
    <row r="2" ht="12.75" customHeight="1"/>
    <row r="3" ht="8.25" customHeight="1"/>
    <row r="4" spans="1:4" ht="23.25" customHeight="1">
      <c r="A4" s="58" t="s">
        <v>20</v>
      </c>
      <c r="B4" s="58"/>
      <c r="C4" s="58" t="s">
        <v>55</v>
      </c>
      <c r="D4" s="58" t="s">
        <v>56</v>
      </c>
    </row>
    <row r="5" spans="1:4" ht="35.25" customHeight="1">
      <c r="A5" s="184" t="s">
        <v>21</v>
      </c>
      <c r="B5" s="185"/>
      <c r="C5" s="60" t="s">
        <v>22</v>
      </c>
      <c r="D5" s="61" t="s">
        <v>50</v>
      </c>
    </row>
    <row r="6" spans="1:4" ht="63" customHeight="1">
      <c r="A6" s="184" t="s">
        <v>23</v>
      </c>
      <c r="B6" s="185"/>
      <c r="C6" s="60" t="s">
        <v>24</v>
      </c>
      <c r="D6" s="62" t="s">
        <v>51</v>
      </c>
    </row>
    <row r="7" spans="1:4" ht="93" customHeight="1">
      <c r="A7" s="187" t="s">
        <v>25</v>
      </c>
      <c r="B7" s="185"/>
      <c r="C7" s="60" t="s">
        <v>26</v>
      </c>
      <c r="D7" s="62" t="s">
        <v>52</v>
      </c>
    </row>
    <row r="8" spans="1:4" ht="27.75" customHeight="1">
      <c r="A8" s="139"/>
      <c r="B8" s="140" t="s">
        <v>115</v>
      </c>
      <c r="C8" s="60" t="s">
        <v>123</v>
      </c>
      <c r="D8" s="61" t="s">
        <v>116</v>
      </c>
    </row>
    <row r="9" spans="1:4" ht="76.5" customHeight="1">
      <c r="A9" s="187" t="s">
        <v>28</v>
      </c>
      <c r="B9" s="185"/>
      <c r="C9" s="60" t="s">
        <v>29</v>
      </c>
      <c r="D9" s="62" t="s">
        <v>53</v>
      </c>
    </row>
    <row r="10" spans="1:4" ht="27.75" customHeight="1">
      <c r="A10" s="141"/>
      <c r="B10" s="59" t="s">
        <v>117</v>
      </c>
      <c r="C10" s="60" t="s">
        <v>30</v>
      </c>
      <c r="D10" s="61" t="s">
        <v>118</v>
      </c>
    </row>
    <row r="11" spans="1:4" ht="48" customHeight="1">
      <c r="A11" s="184" t="s">
        <v>31</v>
      </c>
      <c r="B11" s="185"/>
      <c r="C11" s="60" t="s">
        <v>32</v>
      </c>
      <c r="D11" s="62" t="s">
        <v>54</v>
      </c>
    </row>
    <row r="12" spans="1:4" ht="60.75" customHeight="1">
      <c r="A12" s="184" t="s">
        <v>33</v>
      </c>
      <c r="B12" s="185"/>
      <c r="C12" s="60" t="s">
        <v>34</v>
      </c>
      <c r="D12" s="62" t="s">
        <v>57</v>
      </c>
    </row>
    <row r="13" spans="1:4" ht="48.75" customHeight="1">
      <c r="A13" s="184" t="s">
        <v>35</v>
      </c>
      <c r="B13" s="185"/>
      <c r="C13" s="60" t="s">
        <v>36</v>
      </c>
      <c r="D13" s="62" t="s">
        <v>59</v>
      </c>
    </row>
    <row r="14" spans="1:4" ht="64.5" customHeight="1">
      <c r="A14" s="184" t="s">
        <v>37</v>
      </c>
      <c r="B14" s="185"/>
      <c r="C14" s="60" t="s">
        <v>38</v>
      </c>
      <c r="D14" s="62" t="s">
        <v>58</v>
      </c>
    </row>
    <row r="15" spans="1:4" ht="57.75" customHeight="1">
      <c r="A15" s="184" t="s">
        <v>119</v>
      </c>
      <c r="B15" s="185"/>
      <c r="C15" s="60" t="s">
        <v>40</v>
      </c>
      <c r="D15" s="62" t="s">
        <v>102</v>
      </c>
    </row>
    <row r="16" spans="1:4" ht="39.75" customHeight="1">
      <c r="A16" s="184" t="s">
        <v>120</v>
      </c>
      <c r="B16" s="185"/>
      <c r="C16" s="60" t="s">
        <v>42</v>
      </c>
      <c r="D16" s="61" t="s">
        <v>101</v>
      </c>
    </row>
    <row r="17" spans="1:4" ht="93.75" customHeight="1">
      <c r="A17" s="184" t="s">
        <v>121</v>
      </c>
      <c r="B17" s="185"/>
      <c r="C17" s="60" t="s">
        <v>122</v>
      </c>
      <c r="D17" s="62" t="s">
        <v>60</v>
      </c>
    </row>
    <row r="18" spans="1:4" ht="45" customHeight="1">
      <c r="A18" s="184" t="s">
        <v>45</v>
      </c>
      <c r="B18" s="185"/>
      <c r="C18" s="60" t="s">
        <v>44</v>
      </c>
      <c r="D18" s="61" t="s">
        <v>61</v>
      </c>
    </row>
  </sheetData>
  <sheetProtection/>
  <mergeCells count="13">
    <mergeCell ref="A1:D1"/>
    <mergeCell ref="A5:B5"/>
    <mergeCell ref="A6:B6"/>
    <mergeCell ref="A7:B7"/>
    <mergeCell ref="A9:B9"/>
    <mergeCell ref="A11:B11"/>
    <mergeCell ref="A18:B18"/>
    <mergeCell ref="A12:B12"/>
    <mergeCell ref="A13:B13"/>
    <mergeCell ref="A14:B14"/>
    <mergeCell ref="A15:B15"/>
    <mergeCell ref="A16:B16"/>
    <mergeCell ref="A17:B17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中山間総室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01608</cp:lastModifiedBy>
  <cp:lastPrinted>2023-12-26T07:21:57Z</cp:lastPrinted>
  <dcterms:created xsi:type="dcterms:W3CDTF">2005-04-14T12:27:21Z</dcterms:created>
  <dcterms:modified xsi:type="dcterms:W3CDTF">2023-12-27T02:37:05Z</dcterms:modified>
  <cp:category/>
  <cp:version/>
  <cp:contentType/>
  <cp:contentStatus/>
</cp:coreProperties>
</file>