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60" activeTab="0"/>
  </bookViews>
  <sheets>
    <sheet name="職員割合算出シート（記入様式）" sheetId="1" r:id="rId1"/>
  </sheets>
  <definedNames>
    <definedName name="_xlnm.Print_Area" localSheetId="0">'職員割合算出シート（記入様式）'!$A$1:$U$63</definedName>
  </definedNames>
  <calcPr fullCalcOnLoad="1"/>
</workbook>
</file>

<file path=xl/sharedStrings.xml><?xml version="1.0" encoding="utf-8"?>
<sst xmlns="http://schemas.openxmlformats.org/spreadsheetml/2006/main" count="66" uniqueCount="57">
  <si>
    <t>←</t>
  </si>
  <si>
    <t>氏名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</si>
  <si>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</si>
  <si>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</si>
  <si>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</si>
  <si>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</si>
  <si>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</si>
  <si>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</si>
  <si>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</si>
  <si>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</si>
  <si>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</si>
  <si>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</si>
  <si>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</si>
  <si>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小　計</t>
  </si>
  <si>
    <t>&lt;記載要領&gt;</t>
  </si>
  <si>
    <t>前年度の11ヶ月間の全職員勤務時間数合計</t>
  </si>
  <si>
    <t>前年度の11ヶ月間における加算算定要件合致職員の勤務時間数合計</t>
  </si>
  <si>
    <t>常勤者が勤務すべき時間数</t>
  </si>
  <si>
    <t>÷</t>
  </si>
  <si>
    <t>前年度の１１ヶ月間（4月～2月）の勤務時間数（h）</t>
  </si>
  <si>
    <t>時間</t>
  </si>
  <si>
    <t>・・・①</t>
  </si>
  <si>
    <t>・・・②</t>
  </si>
  <si>
    <t>・・・③</t>
  </si>
  <si>
    <t>人</t>
  </si>
  <si>
    <t>・・・②</t>
  </si>
  <si>
    <t>・・・①</t>
  </si>
  <si>
    <t>（</t>
  </si>
  <si>
    <t>÷　</t>
  </si>
  <si>
    <t>・・・③</t>
  </si>
  <si>
    <t>加算Ⅲ</t>
  </si>
  <si>
    <t>要件充足職員に○</t>
  </si>
  <si>
    <t>■　事業所名</t>
  </si>
  <si>
    <t>青色のセルに必要事項（氏名、勤務時間等）を入力してください</t>
  </si>
  <si>
    <t>【常勤換算】</t>
  </si>
  <si>
    <t>11ヶ月
計</t>
  </si>
  <si>
    <t>勤務
形態</t>
  </si>
  <si>
    <t>算定要件を取得（充足）した日</t>
  </si>
  <si>
    <t>保有する
介護資格</t>
  </si>
  <si>
    <t>………………………………………………　（　以下は自動計算されます　）　……………………………………………………</t>
  </si>
  <si>
    <t xml:space="preserve">■　算定する加算の種類（算定する区分に○）
</t>
  </si>
  <si>
    <t>（事業所の就業規則で定める常勤職員の週あたり勤務時間を入力）</t>
  </si>
  <si>
    <t>人　・・・A2</t>
  </si>
  <si>
    <t>・・・A1</t>
  </si>
  <si>
    <t>・・・A2</t>
  </si>
  <si>
    <t xml:space="preserve"> 人　・・・A1</t>
  </si>
  <si>
    <t>＝</t>
  </si>
  <si>
    <t>×４週　×１１月　）</t>
  </si>
  <si>
    <t>サービス提供体制強化加算の算定にかかる職員割合算出シート　（令和３年度算定）</t>
  </si>
  <si>
    <t>　＝</t>
  </si>
  <si>
    <t>加算Ⅰ</t>
  </si>
  <si>
    <t>加算Ⅱ</t>
  </si>
  <si>
    <t>※　職員割合の算定に関係しない職員は、記載しないでください。</t>
  </si>
  <si>
    <t>※　複数の職種を兼務する方については、算定の対象となる職種の従事時間数を入力してください。</t>
  </si>
  <si>
    <t>勤続
年数</t>
  </si>
  <si>
    <t>基準日</t>
  </si>
  <si>
    <t>※　職員の勤続年数が算定要件となる場合は、「算定要件を取得（充足）した日」欄に西暦で年月日を記載してください。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</si>
</sst>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;\-#;&quot;&quot;;@"/>
    <numFmt numFmtId="178" formatCode="0.00_ "/>
    <numFmt numFmtId="179" formatCode="0.0%"/>
    <numFmt numFmtId="180" formatCode="[$-411]ggge&quot;年&quot;m&quot;月&quot;d&quot;日&quot;;@"/>
    <numFmt numFmtId="181" formatCode="0.0_);[Red]\(0.0\)"/>
    <numFmt numFmtId="182" formatCode="#,##0.0_ ;[Red]\-#,##0.0\ "/>
    <numFmt numFmtId="183" formatCode="#,##0.0_ "/>
    <numFmt numFmtId="184" formatCode="#,##0.0_);[Red]\(#,##0.0\)"/>
    <numFmt numFmtId="185" formatCode="yyyy/m/d;@"/>
  </numFmts>
  <fonts count="26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177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8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8" borderId="10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>
      <alignment horizontal="right" vertical="center"/>
    </xf>
    <xf numFmtId="49" fontId="0" fillId="8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81" fontId="2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0" fillId="8" borderId="10" xfId="0" applyNumberFormat="1" applyFont="1" applyFill="1" applyBorder="1" applyAlignment="1" applyProtection="1">
      <alignment horizontal="left" vertical="center" shrinkToFit="1"/>
      <protection locked="0"/>
    </xf>
    <xf numFmtId="176" fontId="0" fillId="8" borderId="10" xfId="0" applyNumberFormat="1" applyFont="1" applyFill="1" applyBorder="1" applyAlignment="1" applyProtection="1">
      <alignment horizontal="right" vertical="center"/>
      <protection locked="0"/>
    </xf>
    <xf numFmtId="176" fontId="0" fillId="8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49" fontId="0" fillId="8" borderId="12" xfId="0" applyNumberFormat="1" applyFont="1" applyFill="1" applyBorder="1" applyAlignment="1" applyProtection="1">
      <alignment horizontal="left" vertical="center" shrinkToFit="1"/>
      <protection locked="0"/>
    </xf>
    <xf numFmtId="177" fontId="0" fillId="0" borderId="14" xfId="0" applyNumberFormat="1" applyFont="1" applyBorder="1" applyAlignment="1">
      <alignment horizontal="right" vertical="center"/>
    </xf>
    <xf numFmtId="183" fontId="0" fillId="0" borderId="14" xfId="0" applyNumberFormat="1" applyFont="1" applyBorder="1" applyAlignment="1">
      <alignment horizontal="right" vertical="center"/>
    </xf>
    <xf numFmtId="181" fontId="2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80" fontId="0" fillId="8" borderId="15" xfId="0" applyNumberFormat="1" applyFont="1" applyFill="1" applyBorder="1" applyAlignment="1" applyProtection="1">
      <alignment vertical="center"/>
      <protection locked="0"/>
    </xf>
    <xf numFmtId="49" fontId="0" fillId="8" borderId="15" xfId="0" applyNumberFormat="1" applyFont="1" applyFill="1" applyBorder="1" applyAlignment="1" applyProtection="1">
      <alignment vertical="center"/>
      <protection locked="0"/>
    </xf>
    <xf numFmtId="49" fontId="0" fillId="8" borderId="16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185" fontId="0" fillId="8" borderId="11" xfId="0" applyNumberFormat="1" applyFont="1" applyFill="1" applyBorder="1" applyAlignment="1" applyProtection="1">
      <alignment vertical="center"/>
      <protection locked="0"/>
    </xf>
    <xf numFmtId="185" fontId="0" fillId="8" borderId="19" xfId="0" applyNumberFormat="1" applyFont="1" applyFill="1" applyBorder="1" applyAlignment="1" applyProtection="1">
      <alignment vertical="center"/>
      <protection locked="0"/>
    </xf>
    <xf numFmtId="185" fontId="0" fillId="8" borderId="20" xfId="0" applyNumberFormat="1" applyFont="1" applyFill="1" applyBorder="1" applyAlignment="1" applyProtection="1">
      <alignment vertical="center"/>
      <protection locked="0"/>
    </xf>
    <xf numFmtId="185" fontId="0" fillId="8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0" fillId="0" borderId="30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85" fontId="0" fillId="8" borderId="11" xfId="0" applyNumberFormat="1" applyFont="1" applyFill="1" applyBorder="1" applyAlignment="1" applyProtection="1">
      <alignment horizontal="left" vertical="center"/>
      <protection locked="0"/>
    </xf>
    <xf numFmtId="185" fontId="0" fillId="8" borderId="19" xfId="0" applyNumberFormat="1" applyFont="1" applyFill="1" applyBorder="1" applyAlignment="1" applyProtection="1">
      <alignment horizontal="left" vertical="center"/>
      <protection locked="0"/>
    </xf>
    <xf numFmtId="185" fontId="0" fillId="8" borderId="11" xfId="0" applyNumberFormat="1" applyFont="1" applyFill="1" applyBorder="1" applyAlignment="1" applyProtection="1">
      <alignment horizontal="right" vertical="center"/>
      <protection locked="0"/>
    </xf>
    <xf numFmtId="185" fontId="0" fillId="8" borderId="19" xfId="0" applyNumberFormat="1" applyFont="1" applyFill="1" applyBorder="1" applyAlignment="1" applyProtection="1">
      <alignment horizontal="right" vertical="center"/>
      <protection locked="0"/>
    </xf>
    <xf numFmtId="14" fontId="0" fillId="24" borderId="36" xfId="0" applyNumberFormat="1" applyFont="1" applyFill="1" applyBorder="1" applyAlignment="1">
      <alignment horizontal="left" vertical="center"/>
    </xf>
    <xf numFmtId="182" fontId="24" fillId="0" borderId="28" xfId="49" applyNumberFormat="1" applyFont="1" applyBorder="1" applyAlignment="1">
      <alignment horizontal="right" vertical="center"/>
    </xf>
    <xf numFmtId="182" fontId="24" fillId="0" borderId="35" xfId="49" applyNumberFormat="1" applyFont="1" applyBorder="1" applyAlignment="1">
      <alignment horizontal="right" vertical="center"/>
    </xf>
    <xf numFmtId="182" fontId="24" fillId="0" borderId="30" xfId="49" applyNumberFormat="1" applyFont="1" applyBorder="1" applyAlignment="1">
      <alignment horizontal="right" vertical="center"/>
    </xf>
    <xf numFmtId="182" fontId="24" fillId="0" borderId="37" xfId="49" applyNumberFormat="1" applyFont="1" applyBorder="1" applyAlignment="1">
      <alignment horizontal="right" vertical="center"/>
    </xf>
    <xf numFmtId="184" fontId="24" fillId="0" borderId="28" xfId="0" applyNumberFormat="1" applyFont="1" applyBorder="1" applyAlignment="1">
      <alignment horizontal="right" vertical="center"/>
    </xf>
    <xf numFmtId="184" fontId="24" fillId="0" borderId="35" xfId="0" applyNumberFormat="1" applyFont="1" applyBorder="1" applyAlignment="1">
      <alignment horizontal="right" vertical="center"/>
    </xf>
    <xf numFmtId="184" fontId="24" fillId="0" borderId="30" xfId="0" applyNumberFormat="1" applyFont="1" applyBorder="1" applyAlignment="1">
      <alignment horizontal="right" vertical="center"/>
    </xf>
    <xf numFmtId="184" fontId="24" fillId="0" borderId="37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4" fillId="8" borderId="28" xfId="0" applyNumberFormat="1" applyFont="1" applyFill="1" applyBorder="1" applyAlignment="1" applyProtection="1">
      <alignment horizontal="right" vertical="center"/>
      <protection locked="0"/>
    </xf>
    <xf numFmtId="176" fontId="24" fillId="8" borderId="35" xfId="0" applyNumberFormat="1" applyFont="1" applyFill="1" applyBorder="1" applyAlignment="1" applyProtection="1">
      <alignment horizontal="right" vertical="center"/>
      <protection locked="0"/>
    </xf>
    <xf numFmtId="176" fontId="24" fillId="8" borderId="30" xfId="0" applyNumberFormat="1" applyFont="1" applyFill="1" applyBorder="1" applyAlignment="1" applyProtection="1">
      <alignment horizontal="right" vertical="center"/>
      <protection locked="0"/>
    </xf>
    <xf numFmtId="176" fontId="24" fillId="8" borderId="37" xfId="0" applyNumberFormat="1" applyFont="1" applyFill="1" applyBorder="1" applyAlignment="1" applyProtection="1">
      <alignment horizontal="right" vertical="center"/>
      <protection locked="0"/>
    </xf>
    <xf numFmtId="178" fontId="24" fillId="0" borderId="28" xfId="0" applyNumberFormat="1" applyFont="1" applyBorder="1" applyAlignment="1">
      <alignment horizontal="right" vertical="center"/>
    </xf>
    <xf numFmtId="178" fontId="24" fillId="0" borderId="35" xfId="0" applyNumberFormat="1" applyFont="1" applyBorder="1" applyAlignment="1">
      <alignment horizontal="right" vertical="center"/>
    </xf>
    <xf numFmtId="178" fontId="24" fillId="0" borderId="30" xfId="0" applyNumberFormat="1" applyFont="1" applyBorder="1" applyAlignment="1">
      <alignment horizontal="right" vertical="center"/>
    </xf>
    <xf numFmtId="178" fontId="24" fillId="0" borderId="37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176" fontId="24" fillId="0" borderId="28" xfId="0" applyNumberFormat="1" applyFont="1" applyBorder="1" applyAlignment="1">
      <alignment horizontal="right" vertical="center"/>
    </xf>
    <xf numFmtId="176" fontId="24" fillId="0" borderId="35" xfId="0" applyNumberFormat="1" applyFont="1" applyBorder="1" applyAlignment="1">
      <alignment horizontal="right" vertical="center"/>
    </xf>
    <xf numFmtId="176" fontId="24" fillId="0" borderId="30" xfId="0" applyNumberFormat="1" applyFont="1" applyBorder="1" applyAlignment="1">
      <alignment horizontal="right" vertical="center"/>
    </xf>
    <xf numFmtId="176" fontId="24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right" vertical="center"/>
    </xf>
    <xf numFmtId="176" fontId="24" fillId="0" borderId="25" xfId="0" applyNumberFormat="1" applyFont="1" applyBorder="1" applyAlignment="1">
      <alignment horizontal="right" vertical="center"/>
    </xf>
    <xf numFmtId="183" fontId="24" fillId="0" borderId="12" xfId="0" applyNumberFormat="1" applyFont="1" applyBorder="1" applyAlignment="1">
      <alignment horizontal="right" vertical="center"/>
    </xf>
    <xf numFmtId="183" fontId="24" fillId="0" borderId="25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179" fontId="21" fillId="25" borderId="40" xfId="0" applyNumberFormat="1" applyFont="1" applyFill="1" applyBorder="1" applyAlignment="1">
      <alignment horizontal="right" vertical="center"/>
    </xf>
    <xf numFmtId="179" fontId="21" fillId="25" borderId="41" xfId="0" applyNumberFormat="1" applyFont="1" applyFill="1" applyBorder="1" applyAlignment="1">
      <alignment horizontal="right" vertical="center"/>
    </xf>
    <xf numFmtId="179" fontId="21" fillId="25" borderId="42" xfId="0" applyNumberFormat="1" applyFont="1" applyFill="1" applyBorder="1" applyAlignment="1">
      <alignment horizontal="right" vertical="center"/>
    </xf>
    <xf numFmtId="179" fontId="21" fillId="25" borderId="43" xfId="0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85" zoomScaleSheetLayoutView="85" zoomScalePageLayoutView="0" workbookViewId="0" topLeftCell="A34">
      <selection activeCell="H67" sqref="H67"/>
    </sheetView>
  </sheetViews>
  <sheetFormatPr defaultColWidth="9.00390625" defaultRowHeight="13.5"/>
  <cols>
    <col min="1" max="1" width="3.50390625" style="3" bestFit="1" customWidth="1"/>
    <col min="2" max="2" width="12.375" style="3" customWidth="1"/>
    <col min="3" max="3" width="11.625" style="3" customWidth="1"/>
    <col min="4" max="14" width="5.625" style="3" customWidth="1"/>
    <col min="15" max="15" width="6.625" style="3" customWidth="1"/>
    <col min="16" max="16" width="7.125" style="3" customWidth="1"/>
    <col min="17" max="18" width="5.625" style="3" customWidth="1"/>
    <col min="19" max="19" width="11.75390625" style="3" customWidth="1"/>
    <col min="20" max="20" width="15.125" style="3" customWidth="1"/>
    <col min="21" max="21" width="2.125" style="3" customWidth="1"/>
    <col min="22" max="16384" width="9.00390625" style="3" customWidth="1"/>
  </cols>
  <sheetData>
    <row r="1" spans="2:20" ht="17.25">
      <c r="B1" s="50" t="s">
        <v>48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ht="15.75" customHeight="1"/>
    <row r="3" spans="2:10" ht="19.5" customHeight="1">
      <c r="B3" s="19" t="s">
        <v>32</v>
      </c>
      <c r="J3" s="19" t="s">
        <v>40</v>
      </c>
    </row>
    <row r="4" spans="2:20" ht="15.75" customHeight="1">
      <c r="B4" s="64"/>
      <c r="C4" s="65"/>
      <c r="D4" s="65"/>
      <c r="E4" s="65"/>
      <c r="F4" s="65"/>
      <c r="G4" s="65"/>
      <c r="H4" s="66"/>
      <c r="I4" s="29"/>
      <c r="J4" s="70" t="s">
        <v>50</v>
      </c>
      <c r="K4" s="71"/>
      <c r="L4" s="72"/>
      <c r="M4" s="70" t="s">
        <v>51</v>
      </c>
      <c r="N4" s="71"/>
      <c r="O4" s="72"/>
      <c r="P4" s="70" t="s">
        <v>30</v>
      </c>
      <c r="Q4" s="71"/>
      <c r="R4" s="72"/>
      <c r="S4" s="43"/>
      <c r="T4" s="43"/>
    </row>
    <row r="5" spans="2:20" ht="19.5" customHeight="1">
      <c r="B5" s="67"/>
      <c r="C5" s="68"/>
      <c r="D5" s="68"/>
      <c r="E5" s="68"/>
      <c r="F5" s="68"/>
      <c r="G5" s="68"/>
      <c r="H5" s="69"/>
      <c r="I5" s="29"/>
      <c r="J5" s="70"/>
      <c r="K5" s="71"/>
      <c r="L5" s="72"/>
      <c r="M5" s="70"/>
      <c r="N5" s="71"/>
      <c r="O5" s="72"/>
      <c r="P5" s="70"/>
      <c r="Q5" s="71"/>
      <c r="R5" s="72"/>
      <c r="S5" s="43"/>
      <c r="T5" s="29"/>
    </row>
    <row r="6" spans="2:20" ht="15.7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3:6" ht="15.75" customHeight="1">
      <c r="C7" s="4"/>
      <c r="E7" s="18" t="s">
        <v>0</v>
      </c>
      <c r="F7" s="19" t="s">
        <v>33</v>
      </c>
    </row>
    <row r="8" spans="16:18" ht="15" customHeight="1">
      <c r="P8" s="3" t="s">
        <v>55</v>
      </c>
      <c r="Q8" s="77">
        <v>44255</v>
      </c>
      <c r="R8" s="77"/>
    </row>
    <row r="9" spans="2:20" ht="30" customHeight="1">
      <c r="B9" s="88" t="s">
        <v>1</v>
      </c>
      <c r="C9" s="89" t="s">
        <v>36</v>
      </c>
      <c r="D9" s="51" t="s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4" t="s">
        <v>31</v>
      </c>
      <c r="Q9" s="58" t="s">
        <v>37</v>
      </c>
      <c r="R9" s="59"/>
      <c r="S9" s="62" t="s">
        <v>54</v>
      </c>
      <c r="T9" s="56" t="s">
        <v>38</v>
      </c>
    </row>
    <row r="10" spans="2:20" ht="30" customHeight="1">
      <c r="B10" s="88"/>
      <c r="C10" s="88"/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6" t="s">
        <v>35</v>
      </c>
      <c r="P10" s="55"/>
      <c r="Q10" s="60"/>
      <c r="R10" s="61"/>
      <c r="S10" s="63"/>
      <c r="T10" s="57"/>
    </row>
    <row r="11" spans="1:20" ht="19.5" customHeight="1">
      <c r="A11" s="3">
        <v>1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">
        <f aca="true" t="shared" si="0" ref="O11:O35">SUM(D11:N11)</f>
        <v>0</v>
      </c>
      <c r="P11" s="8"/>
      <c r="Q11" s="75"/>
      <c r="R11" s="76"/>
      <c r="S11" s="48">
        <f aca="true" t="shared" si="1" ref="S11:S35">IF(ISBLANK(Q11),"",(DATEDIF(Q11,$Q$8,"y")&amp;"年  "&amp;DATEDIF(Q11,$Q$8,"ym")&amp;"ヶ月"))</f>
      </c>
      <c r="T11" s="36"/>
    </row>
    <row r="12" spans="1:20" ht="19.5" customHeight="1">
      <c r="A12" s="3">
        <v>2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9">
        <f t="shared" si="0"/>
        <v>0</v>
      </c>
      <c r="P12" s="8"/>
      <c r="Q12" s="73"/>
      <c r="R12" s="74"/>
      <c r="S12" s="48">
        <f t="shared" si="1"/>
      </c>
      <c r="T12" s="36"/>
    </row>
    <row r="13" spans="1:20" ht="19.5" customHeight="1">
      <c r="A13" s="3">
        <v>3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9">
        <f t="shared" si="0"/>
        <v>0</v>
      </c>
      <c r="P13" s="8"/>
      <c r="Q13" s="73"/>
      <c r="R13" s="74"/>
      <c r="S13" s="48">
        <f t="shared" si="1"/>
      </c>
      <c r="T13" s="36"/>
    </row>
    <row r="14" spans="1:20" ht="19.5" customHeight="1">
      <c r="A14" s="3">
        <v>4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>
        <f t="shared" si="0"/>
        <v>0</v>
      </c>
      <c r="P14" s="8"/>
      <c r="Q14" s="73"/>
      <c r="R14" s="74"/>
      <c r="S14" s="48">
        <f t="shared" si="1"/>
      </c>
      <c r="T14" s="36"/>
    </row>
    <row r="15" spans="1:20" ht="19.5" customHeight="1">
      <c r="A15" s="3">
        <v>5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9">
        <f t="shared" si="0"/>
        <v>0</v>
      </c>
      <c r="P15" s="8"/>
      <c r="Q15" s="73"/>
      <c r="R15" s="74"/>
      <c r="S15" s="48">
        <f t="shared" si="1"/>
      </c>
      <c r="T15" s="36"/>
    </row>
    <row r="16" spans="1:20" ht="19.5" customHeight="1">
      <c r="A16" s="3">
        <v>6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9">
        <f t="shared" si="0"/>
        <v>0</v>
      </c>
      <c r="P16" s="8"/>
      <c r="Q16" s="73"/>
      <c r="R16" s="74"/>
      <c r="S16" s="48">
        <f t="shared" si="1"/>
      </c>
      <c r="T16" s="36"/>
    </row>
    <row r="17" spans="1:20" ht="19.5" customHeight="1">
      <c r="A17" s="3">
        <v>7</v>
      </c>
      <c r="B17" s="7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9">
        <f t="shared" si="0"/>
        <v>0</v>
      </c>
      <c r="P17" s="8"/>
      <c r="Q17" s="44"/>
      <c r="R17" s="45"/>
      <c r="S17" s="48">
        <f t="shared" si="1"/>
      </c>
      <c r="T17" s="36"/>
    </row>
    <row r="18" spans="1:20" ht="19.5" customHeight="1">
      <c r="A18" s="3">
        <v>8</v>
      </c>
      <c r="B18" s="7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9">
        <f t="shared" si="0"/>
        <v>0</v>
      </c>
      <c r="P18" s="8"/>
      <c r="Q18" s="44"/>
      <c r="R18" s="45"/>
      <c r="S18" s="48">
        <f t="shared" si="1"/>
      </c>
      <c r="T18" s="36"/>
    </row>
    <row r="19" spans="1:20" ht="19.5" customHeight="1">
      <c r="A19" s="3">
        <v>9</v>
      </c>
      <c r="B19" s="7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9">
        <f t="shared" si="0"/>
        <v>0</v>
      </c>
      <c r="P19" s="8"/>
      <c r="Q19" s="44"/>
      <c r="R19" s="45"/>
      <c r="S19" s="48">
        <f t="shared" si="1"/>
      </c>
      <c r="T19" s="36"/>
    </row>
    <row r="20" spans="1:20" ht="19.5" customHeight="1">
      <c r="A20" s="3">
        <v>10</v>
      </c>
      <c r="B20" s="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9">
        <f t="shared" si="0"/>
        <v>0</v>
      </c>
      <c r="P20" s="8"/>
      <c r="Q20" s="44"/>
      <c r="R20" s="45"/>
      <c r="S20" s="48">
        <f t="shared" si="1"/>
      </c>
      <c r="T20" s="36"/>
    </row>
    <row r="21" spans="1:20" ht="19.5" customHeight="1">
      <c r="A21" s="3">
        <v>11</v>
      </c>
      <c r="B21" s="7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9">
        <f t="shared" si="0"/>
        <v>0</v>
      </c>
      <c r="P21" s="8"/>
      <c r="Q21" s="44"/>
      <c r="R21" s="45"/>
      <c r="S21" s="48">
        <f t="shared" si="1"/>
      </c>
      <c r="T21" s="37"/>
    </row>
    <row r="22" spans="1:20" ht="19.5" customHeight="1">
      <c r="A22" s="3">
        <v>12</v>
      </c>
      <c r="B22" s="7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9">
        <f t="shared" si="0"/>
        <v>0</v>
      </c>
      <c r="P22" s="8"/>
      <c r="Q22" s="44"/>
      <c r="R22" s="45"/>
      <c r="S22" s="48">
        <f t="shared" si="1"/>
      </c>
      <c r="T22" s="37"/>
    </row>
    <row r="23" spans="1:20" ht="19.5" customHeight="1">
      <c r="A23" s="3">
        <v>13</v>
      </c>
      <c r="B23" s="7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 t="shared" si="0"/>
        <v>0</v>
      </c>
      <c r="P23" s="8"/>
      <c r="Q23" s="44"/>
      <c r="R23" s="45"/>
      <c r="S23" s="48">
        <f t="shared" si="1"/>
      </c>
      <c r="T23" s="37"/>
    </row>
    <row r="24" spans="1:20" ht="19.5" customHeight="1">
      <c r="A24" s="3">
        <v>14</v>
      </c>
      <c r="B24" s="7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si="0"/>
        <v>0</v>
      </c>
      <c r="P24" s="8"/>
      <c r="Q24" s="44"/>
      <c r="R24" s="45"/>
      <c r="S24" s="48">
        <f t="shared" si="1"/>
      </c>
      <c r="T24" s="37"/>
    </row>
    <row r="25" spans="1:20" ht="19.5" customHeight="1">
      <c r="A25" s="3">
        <v>15</v>
      </c>
      <c r="B25" s="7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  <c r="P25" s="8"/>
      <c r="Q25" s="44"/>
      <c r="R25" s="45"/>
      <c r="S25" s="48">
        <f t="shared" si="1"/>
      </c>
      <c r="T25" s="37"/>
    </row>
    <row r="26" spans="1:20" ht="19.5" customHeight="1">
      <c r="A26" s="3">
        <v>16</v>
      </c>
      <c r="B26" s="7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  <c r="P26" s="8"/>
      <c r="Q26" s="44"/>
      <c r="R26" s="45"/>
      <c r="S26" s="48">
        <f t="shared" si="1"/>
      </c>
      <c r="T26" s="37"/>
    </row>
    <row r="27" spans="1:20" ht="19.5" customHeight="1">
      <c r="A27" s="3">
        <v>17</v>
      </c>
      <c r="B27" s="7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8"/>
      <c r="Q27" s="44"/>
      <c r="R27" s="45"/>
      <c r="S27" s="48">
        <f t="shared" si="1"/>
      </c>
      <c r="T27" s="37"/>
    </row>
    <row r="28" spans="1:20" ht="19.5" customHeight="1">
      <c r="A28" s="3">
        <v>18</v>
      </c>
      <c r="B28" s="7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8"/>
      <c r="Q28" s="44"/>
      <c r="R28" s="45"/>
      <c r="S28" s="48">
        <f t="shared" si="1"/>
      </c>
      <c r="T28" s="37"/>
    </row>
    <row r="29" spans="1:20" ht="19.5" customHeight="1">
      <c r="A29" s="3">
        <v>19</v>
      </c>
      <c r="B29" s="7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8"/>
      <c r="Q29" s="44"/>
      <c r="R29" s="45"/>
      <c r="S29" s="48">
        <f t="shared" si="1"/>
      </c>
      <c r="T29" s="37"/>
    </row>
    <row r="30" spans="1:20" ht="19.5" customHeight="1">
      <c r="A30" s="3">
        <v>20</v>
      </c>
      <c r="B30" s="7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8"/>
      <c r="Q30" s="44"/>
      <c r="R30" s="45"/>
      <c r="S30" s="48">
        <f t="shared" si="1"/>
      </c>
      <c r="T30" s="37"/>
    </row>
    <row r="31" spans="1:20" ht="19.5" customHeight="1">
      <c r="A31" s="3">
        <v>21</v>
      </c>
      <c r="B31" s="7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8"/>
      <c r="Q31" s="44"/>
      <c r="R31" s="45"/>
      <c r="S31" s="48">
        <f t="shared" si="1"/>
      </c>
      <c r="T31" s="37"/>
    </row>
    <row r="32" spans="1:20" ht="19.5" customHeight="1">
      <c r="A32" s="3">
        <v>22</v>
      </c>
      <c r="B32" s="7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8"/>
      <c r="Q32" s="44"/>
      <c r="R32" s="45"/>
      <c r="S32" s="48">
        <f t="shared" si="1"/>
      </c>
      <c r="T32" s="37"/>
    </row>
    <row r="33" spans="1:20" ht="19.5" customHeight="1">
      <c r="A33" s="3">
        <v>23</v>
      </c>
      <c r="B33" s="7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9">
        <f t="shared" si="0"/>
        <v>0</v>
      </c>
      <c r="P33" s="8"/>
      <c r="Q33" s="44"/>
      <c r="R33" s="45"/>
      <c r="S33" s="48">
        <f t="shared" si="1"/>
      </c>
      <c r="T33" s="37"/>
    </row>
    <row r="34" spans="1:20" ht="19.5" customHeight="1">
      <c r="A34" s="3">
        <v>24</v>
      </c>
      <c r="B34" s="7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9">
        <f t="shared" si="0"/>
        <v>0</v>
      </c>
      <c r="P34" s="8"/>
      <c r="Q34" s="44"/>
      <c r="R34" s="45"/>
      <c r="S34" s="48">
        <f t="shared" si="1"/>
      </c>
      <c r="T34" s="37"/>
    </row>
    <row r="35" spans="1:20" ht="19.5" customHeight="1" thickBot="1">
      <c r="A35" s="3">
        <v>25</v>
      </c>
      <c r="B35" s="10"/>
      <c r="C35" s="3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9">
        <f t="shared" si="0"/>
        <v>0</v>
      </c>
      <c r="P35" s="8"/>
      <c r="Q35" s="46"/>
      <c r="R35" s="47"/>
      <c r="S35" s="49">
        <f t="shared" si="1"/>
      </c>
      <c r="T35" s="38"/>
    </row>
    <row r="36" spans="2:20" ht="19.5" customHeight="1" thickTop="1">
      <c r="B36" s="91" t="s">
        <v>13</v>
      </c>
      <c r="C36" s="92"/>
      <c r="D36" s="11">
        <f aca="true" t="shared" si="2" ref="D36:O36">SUM(D11:D35)</f>
        <v>0</v>
      </c>
      <c r="E36" s="11">
        <f t="shared" si="2"/>
        <v>0</v>
      </c>
      <c r="F36" s="11">
        <f t="shared" si="2"/>
        <v>0</v>
      </c>
      <c r="G36" s="11">
        <f t="shared" si="2"/>
        <v>0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1">
        <f t="shared" si="2"/>
        <v>0</v>
      </c>
      <c r="N36" s="11">
        <f t="shared" si="2"/>
        <v>0</v>
      </c>
      <c r="O36" s="32">
        <f t="shared" si="2"/>
        <v>0</v>
      </c>
      <c r="P36" s="31">
        <f>COUNTA(P11:P35)</f>
        <v>0</v>
      </c>
      <c r="Q36" s="39"/>
      <c r="R36" s="40"/>
      <c r="S36" s="40"/>
      <c r="T36" s="41"/>
    </row>
    <row r="37" ht="15.75" customHeight="1">
      <c r="B37" s="3" t="s">
        <v>14</v>
      </c>
    </row>
    <row r="38" spans="2:20" ht="15.75" customHeight="1">
      <c r="B38" s="90" t="s">
        <v>52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2:20" ht="15.75" customHeight="1">
      <c r="B39" s="90" t="s">
        <v>53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ht="15.75" customHeight="1">
      <c r="B40" s="3" t="s">
        <v>56</v>
      </c>
    </row>
    <row r="41" ht="15.75" customHeight="1"/>
    <row r="42" spans="2:19" ht="15.75" customHeight="1">
      <c r="B42" s="16" t="s">
        <v>15</v>
      </c>
      <c r="I42" s="33"/>
      <c r="J42" s="34"/>
      <c r="N42" s="78">
        <f>SUM(D36:N36)</f>
        <v>0</v>
      </c>
      <c r="O42" s="79"/>
      <c r="R42" s="12"/>
      <c r="S42" s="12"/>
    </row>
    <row r="43" spans="2:19" ht="15.75" customHeight="1">
      <c r="B43" s="16"/>
      <c r="I43" s="20"/>
      <c r="J43" s="21"/>
      <c r="N43" s="80"/>
      <c r="O43" s="81"/>
      <c r="P43" s="17" t="s">
        <v>20</v>
      </c>
      <c r="Q43" s="16" t="s">
        <v>21</v>
      </c>
      <c r="R43" s="12"/>
      <c r="S43" s="12"/>
    </row>
    <row r="44" spans="9:10" ht="9.75" customHeight="1">
      <c r="I44" s="14"/>
      <c r="J44" s="14"/>
    </row>
    <row r="45" spans="2:15" ht="15.75" customHeight="1">
      <c r="B45" s="112" t="s">
        <v>16</v>
      </c>
      <c r="C45" s="112"/>
      <c r="D45" s="112"/>
      <c r="E45" s="112"/>
      <c r="F45" s="112"/>
      <c r="G45" s="13"/>
      <c r="H45" s="13"/>
      <c r="I45" s="14"/>
      <c r="J45" s="14"/>
      <c r="N45" s="82">
        <f>SUMIF(P11:P35,"○",O11:O35)</f>
        <v>0</v>
      </c>
      <c r="O45" s="83"/>
    </row>
    <row r="46" spans="2:19" ht="15.75" customHeight="1">
      <c r="B46" s="112"/>
      <c r="C46" s="112"/>
      <c r="D46" s="112"/>
      <c r="E46" s="112"/>
      <c r="F46" s="112"/>
      <c r="G46" s="13"/>
      <c r="H46" s="13"/>
      <c r="I46" s="33"/>
      <c r="J46" s="34"/>
      <c r="N46" s="84"/>
      <c r="O46" s="85"/>
      <c r="P46" s="17" t="s">
        <v>20</v>
      </c>
      <c r="Q46" s="16" t="s">
        <v>22</v>
      </c>
      <c r="R46" s="12"/>
      <c r="S46" s="12"/>
    </row>
    <row r="47" spans="9:11" ht="9.75" customHeight="1">
      <c r="I47" s="14"/>
      <c r="J47" s="14"/>
      <c r="K47" s="12"/>
    </row>
    <row r="48" spans="2:19" ht="15.75" customHeight="1">
      <c r="B48" s="16" t="s">
        <v>17</v>
      </c>
      <c r="I48" s="14"/>
      <c r="J48" s="15"/>
      <c r="N48" s="93"/>
      <c r="O48" s="94"/>
      <c r="R48" s="12"/>
      <c r="S48" s="12"/>
    </row>
    <row r="49" spans="2:17" ht="15.75" customHeight="1">
      <c r="B49" s="16" t="s">
        <v>41</v>
      </c>
      <c r="J49" s="15"/>
      <c r="K49" s="12"/>
      <c r="N49" s="95"/>
      <c r="O49" s="96"/>
      <c r="P49" s="17" t="s">
        <v>20</v>
      </c>
      <c r="Q49" s="16" t="s">
        <v>23</v>
      </c>
    </row>
    <row r="50" ht="15.75" customHeight="1"/>
    <row r="51" spans="2:20" ht="15.75" customHeight="1">
      <c r="B51" s="101" t="s">
        <v>39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 ht="9.75" customHeigh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ht="15.75" customHeight="1">
      <c r="O53" s="23" t="s">
        <v>34</v>
      </c>
    </row>
    <row r="54" spans="2:15" ht="15.75" customHeight="1">
      <c r="B54" s="110">
        <f>N45</f>
        <v>0</v>
      </c>
      <c r="D54" s="106" t="s">
        <v>28</v>
      </c>
      <c r="E54" s="107" t="s">
        <v>27</v>
      </c>
      <c r="F54" s="102">
        <f>N48</f>
        <v>0</v>
      </c>
      <c r="G54" s="103"/>
      <c r="H54" s="1"/>
      <c r="J54" s="86" t="s">
        <v>47</v>
      </c>
      <c r="K54" s="86"/>
      <c r="L54" s="86"/>
      <c r="M54" s="87" t="s">
        <v>49</v>
      </c>
      <c r="N54" s="97">
        <f>IF(ISERROR(N45/(N48*4*11)),"",(N45/(N48*4*11)))</f>
      </c>
      <c r="O54" s="98"/>
    </row>
    <row r="55" spans="2:17" ht="15.75" customHeight="1">
      <c r="B55" s="111"/>
      <c r="C55" s="17" t="s">
        <v>25</v>
      </c>
      <c r="D55" s="106"/>
      <c r="E55" s="107"/>
      <c r="F55" s="104"/>
      <c r="G55" s="105"/>
      <c r="H55" s="118" t="s">
        <v>29</v>
      </c>
      <c r="I55" s="119"/>
      <c r="J55" s="86"/>
      <c r="K55" s="86"/>
      <c r="L55" s="86"/>
      <c r="M55" s="87"/>
      <c r="N55" s="99"/>
      <c r="O55" s="100"/>
      <c r="P55" s="22" t="s">
        <v>24</v>
      </c>
      <c r="Q55" s="16" t="s">
        <v>43</v>
      </c>
    </row>
    <row r="56" ht="9.75" customHeight="1">
      <c r="P56" s="16"/>
    </row>
    <row r="57" spans="15:16" ht="15.75" customHeight="1">
      <c r="O57" s="23" t="s">
        <v>34</v>
      </c>
      <c r="P57" s="16"/>
    </row>
    <row r="58" spans="2:16" ht="15.75" customHeight="1">
      <c r="B58" s="110">
        <f>N42</f>
        <v>0</v>
      </c>
      <c r="D58" s="106" t="s">
        <v>28</v>
      </c>
      <c r="E58" s="107" t="s">
        <v>27</v>
      </c>
      <c r="F58" s="102">
        <f>N48</f>
        <v>0</v>
      </c>
      <c r="G58" s="103"/>
      <c r="H58" s="1"/>
      <c r="J58" s="86" t="s">
        <v>47</v>
      </c>
      <c r="K58" s="86"/>
      <c r="L58" s="86"/>
      <c r="M58" s="87" t="s">
        <v>49</v>
      </c>
      <c r="N58" s="97">
        <f>IF(ISERROR(N42/(N48*4*11)),"",(N42/(N48*4*11)))</f>
      </c>
      <c r="O58" s="98"/>
      <c r="P58" s="16"/>
    </row>
    <row r="59" spans="2:17" ht="15.75" customHeight="1">
      <c r="B59" s="111"/>
      <c r="C59" s="17" t="s">
        <v>26</v>
      </c>
      <c r="D59" s="106"/>
      <c r="E59" s="107"/>
      <c r="F59" s="104"/>
      <c r="G59" s="105"/>
      <c r="H59" s="118" t="s">
        <v>29</v>
      </c>
      <c r="I59" s="119"/>
      <c r="J59" s="86"/>
      <c r="K59" s="86"/>
      <c r="L59" s="86"/>
      <c r="M59" s="87"/>
      <c r="N59" s="99"/>
      <c r="O59" s="100"/>
      <c r="P59" s="22" t="s">
        <v>24</v>
      </c>
      <c r="Q59" s="16" t="s">
        <v>44</v>
      </c>
    </row>
    <row r="60" ht="15.75" customHeight="1" thickBot="1"/>
    <row r="61" spans="2:15" ht="15.75" customHeight="1">
      <c r="B61" s="108">
        <f>IF(ISERROR(ROUNDDOWN(N54,1)),"",(ROUNDDOWN(N54,1)))</f>
      </c>
      <c r="C61" s="14"/>
      <c r="D61" s="106" t="s">
        <v>18</v>
      </c>
      <c r="E61" s="24"/>
      <c r="F61" s="102">
        <f>IF(ISERROR(ROUNDDOWN(N58,1)),"",(ROUNDDOWN(N58,1)))</f>
      </c>
      <c r="G61" s="103"/>
      <c r="H61" s="2"/>
      <c r="L61" s="42"/>
      <c r="M61" s="113" t="s">
        <v>46</v>
      </c>
      <c r="N61" s="114">
        <f>IF(ISERROR(ROUNDDOWN(B61/F61,4)),"",(ROUNDDOWN(B61/F61,4)))</f>
      </c>
      <c r="O61" s="115"/>
    </row>
    <row r="62" spans="2:15" ht="15.75" customHeight="1" thickBot="1">
      <c r="B62" s="109"/>
      <c r="C62" s="25" t="s">
        <v>45</v>
      </c>
      <c r="D62" s="106"/>
      <c r="E62" s="2"/>
      <c r="F62" s="104"/>
      <c r="G62" s="105"/>
      <c r="H62" s="120" t="s">
        <v>42</v>
      </c>
      <c r="I62" s="121"/>
      <c r="L62" s="42"/>
      <c r="M62" s="113"/>
      <c r="N62" s="116"/>
      <c r="O62" s="117"/>
    </row>
    <row r="63" ht="9.75" customHeight="1"/>
  </sheetData>
  <sheetProtection/>
  <mergeCells count="52">
    <mergeCell ref="B45:F46"/>
    <mergeCell ref="M58:M59"/>
    <mergeCell ref="M61:M62"/>
    <mergeCell ref="N61:O62"/>
    <mergeCell ref="J4:L4"/>
    <mergeCell ref="H55:I55"/>
    <mergeCell ref="H59:I59"/>
    <mergeCell ref="H62:I62"/>
    <mergeCell ref="M4:O4"/>
    <mergeCell ref="J5:L5"/>
    <mergeCell ref="B61:B62"/>
    <mergeCell ref="D61:D62"/>
    <mergeCell ref="F61:G62"/>
    <mergeCell ref="B58:B59"/>
    <mergeCell ref="B54:B55"/>
    <mergeCell ref="F54:G55"/>
    <mergeCell ref="N48:O49"/>
    <mergeCell ref="B38:T38"/>
    <mergeCell ref="N54:O55"/>
    <mergeCell ref="B51:T51"/>
    <mergeCell ref="F58:G59"/>
    <mergeCell ref="N58:O59"/>
    <mergeCell ref="D54:D55"/>
    <mergeCell ref="E54:E55"/>
    <mergeCell ref="D58:D59"/>
    <mergeCell ref="E58:E59"/>
    <mergeCell ref="N42:O43"/>
    <mergeCell ref="N45:O46"/>
    <mergeCell ref="J54:L55"/>
    <mergeCell ref="M54:M55"/>
    <mergeCell ref="J58:L59"/>
    <mergeCell ref="B9:B10"/>
    <mergeCell ref="C9:C10"/>
    <mergeCell ref="B39:T39"/>
    <mergeCell ref="B36:C36"/>
    <mergeCell ref="Q14:R14"/>
    <mergeCell ref="Q15:R15"/>
    <mergeCell ref="Q16:R16"/>
    <mergeCell ref="P4:R4"/>
    <mergeCell ref="P5:R5"/>
    <mergeCell ref="Q11:R11"/>
    <mergeCell ref="Q12:R12"/>
    <mergeCell ref="Q13:R13"/>
    <mergeCell ref="Q8:R8"/>
    <mergeCell ref="B1:T1"/>
    <mergeCell ref="D9:O9"/>
    <mergeCell ref="P9:P10"/>
    <mergeCell ref="T9:T10"/>
    <mergeCell ref="Q9:R10"/>
    <mergeCell ref="S9:S10"/>
    <mergeCell ref="B4:H5"/>
    <mergeCell ref="M5:O5"/>
  </mergeCells>
  <printOptions horizontalCentered="1"/>
  <pageMargins left="0.3937007874015748" right="0.1968503937007874" top="0.5905511811023623" bottom="0.3937007874015748" header="0.5118110236220472" footer="0.5118110236220472"/>
  <pageSetup firstPageNumber="-4105" useFirstPageNumber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西野　智紀</cp:lastModifiedBy>
  <cp:lastPrinted>2021-02-01T01:40:12Z</cp:lastPrinted>
  <dcterms:modified xsi:type="dcterms:W3CDTF">2021-03-30T00:35:19Z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